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OIT_Dokumentace\PROJEKTY\Projekt XPS\2. Přehled licencí a dokumenty\"/>
    </mc:Choice>
  </mc:AlternateContent>
  <xr:revisionPtr revIDLastSave="0" documentId="13_ncr:1_{96591602-C1C2-46C9-A5CA-8EEF39C7405F}" xr6:coauthVersionLast="47" xr6:coauthVersionMax="47" xr10:uidLastSave="{00000000-0000-0000-0000-000000000000}"/>
  <bookViews>
    <workbookView xWindow="-120" yWindow="-120" windowWidth="29040" windowHeight="15840" tabRatio="595" xr2:uid="{67E06AF0-6790-4D54-B6C8-9DAFB97D5810}"/>
  </bookViews>
  <sheets>
    <sheet name="Všechny kraje" sheetId="1" r:id="rId1"/>
    <sheet name="Praha" sheetId="2" r:id="rId2"/>
    <sheet name="Středočeský kraj" sheetId="3" r:id="rId3"/>
    <sheet name="Jihočeský kraj" sheetId="4" r:id="rId4"/>
    <sheet name="Plzeňský kraj" sheetId="5" r:id="rId5"/>
    <sheet name="Karlovarský kraj" sheetId="6" r:id="rId6"/>
    <sheet name="Ústecký kraj" sheetId="7" r:id="rId7"/>
    <sheet name="Liberecký kraj" sheetId="8" r:id="rId8"/>
    <sheet name="Kraj Vysočina" sheetId="12" r:id="rId9"/>
    <sheet name="Královéhradecký kraj" sheetId="9" r:id="rId10"/>
    <sheet name="Pardubický kraj" sheetId="11" r:id="rId11"/>
    <sheet name="Jihomoravský kraj" sheetId="13" r:id="rId12"/>
    <sheet name="Olomoucký kraj" sheetId="14" r:id="rId13"/>
    <sheet name="Zlínský kraj" sheetId="15" r:id="rId14"/>
    <sheet name="Moravskoslezský kraj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F15" i="1"/>
  <c r="J15" i="1"/>
  <c r="N15" i="1"/>
  <c r="R15" i="1"/>
  <c r="V15" i="1"/>
  <c r="Z15" i="1"/>
  <c r="AD15" i="1"/>
  <c r="AH15" i="1"/>
  <c r="AL15" i="1"/>
  <c r="AP15" i="1"/>
  <c r="AX15" i="1"/>
  <c r="BB15" i="1"/>
  <c r="BC15" i="1"/>
  <c r="BD15" i="1" s="1"/>
  <c r="AY15" i="1"/>
  <c r="AV3" i="1"/>
  <c r="AU15" i="1"/>
  <c r="AT15" i="1"/>
  <c r="AQ15" i="1"/>
  <c r="AR15" i="1" s="1"/>
  <c r="AM15" i="1"/>
  <c r="AN15" i="1" s="1"/>
  <c r="AI15" i="1"/>
  <c r="AJ15" i="1" s="1"/>
  <c r="AE15" i="1"/>
  <c r="AA15" i="1"/>
  <c r="AB15" i="1" s="1"/>
  <c r="W15" i="1"/>
  <c r="S15" i="1"/>
  <c r="T15" i="1" s="1"/>
  <c r="O15" i="1"/>
  <c r="K15" i="1"/>
  <c r="L15" i="1" s="1"/>
  <c r="G15" i="1"/>
  <c r="X15" i="1"/>
  <c r="D8" i="16"/>
  <c r="D7" i="16"/>
  <c r="D6" i="16"/>
  <c r="D5" i="16"/>
  <c r="D4" i="16"/>
  <c r="D3" i="16"/>
  <c r="D6" i="15"/>
  <c r="D5" i="15"/>
  <c r="D4" i="15"/>
  <c r="D3" i="15"/>
  <c r="D7" i="14"/>
  <c r="D6" i="14"/>
  <c r="D5" i="14"/>
  <c r="D4" i="14"/>
  <c r="D3" i="14"/>
  <c r="D9" i="13"/>
  <c r="D8" i="13"/>
  <c r="D7" i="13"/>
  <c r="D6" i="13"/>
  <c r="D5" i="13"/>
  <c r="D4" i="13"/>
  <c r="D3" i="13"/>
  <c r="D7" i="12"/>
  <c r="D6" i="12"/>
  <c r="D5" i="12"/>
  <c r="D4" i="12"/>
  <c r="D3" i="12"/>
  <c r="D6" i="11"/>
  <c r="D5" i="11"/>
  <c r="D4" i="11"/>
  <c r="D3" i="11"/>
  <c r="D7" i="9"/>
  <c r="D6" i="9"/>
  <c r="D5" i="9"/>
  <c r="D4" i="9"/>
  <c r="D3" i="9"/>
  <c r="D6" i="8"/>
  <c r="D5" i="8"/>
  <c r="D4" i="8"/>
  <c r="D3" i="8"/>
  <c r="D9" i="7"/>
  <c r="D8" i="7"/>
  <c r="D7" i="7"/>
  <c r="D6" i="7"/>
  <c r="D5" i="7"/>
  <c r="D4" i="7"/>
  <c r="D3" i="7"/>
  <c r="D5" i="6"/>
  <c r="D4" i="6"/>
  <c r="D3" i="6"/>
  <c r="D9" i="5"/>
  <c r="D8" i="5"/>
  <c r="D7" i="5"/>
  <c r="D6" i="5"/>
  <c r="D5" i="5"/>
  <c r="D4" i="5"/>
  <c r="D3" i="5"/>
  <c r="D9" i="4"/>
  <c r="D8" i="4"/>
  <c r="D7" i="4"/>
  <c r="D6" i="4"/>
  <c r="D5" i="4"/>
  <c r="D4" i="4"/>
  <c r="D3" i="4"/>
  <c r="D14" i="3"/>
  <c r="D13" i="3"/>
  <c r="D12" i="3"/>
  <c r="D11" i="3"/>
  <c r="D10" i="3"/>
  <c r="D9" i="3"/>
  <c r="D8" i="3"/>
  <c r="D7" i="3"/>
  <c r="D6" i="3"/>
  <c r="D5" i="3"/>
  <c r="D4" i="3"/>
  <c r="D3" i="3"/>
  <c r="D3" i="2"/>
  <c r="BD8" i="1"/>
  <c r="BD7" i="1"/>
  <c r="BD6" i="1"/>
  <c r="BD5" i="1"/>
  <c r="BD4" i="1"/>
  <c r="BD3" i="1"/>
  <c r="AZ6" i="1"/>
  <c r="AZ5" i="1"/>
  <c r="AZ4" i="1"/>
  <c r="AZ3" i="1"/>
  <c r="AV7" i="1"/>
  <c r="AV6" i="1"/>
  <c r="AV5" i="1"/>
  <c r="AV4" i="1"/>
  <c r="AR9" i="1"/>
  <c r="AR8" i="1"/>
  <c r="AR7" i="1"/>
  <c r="AR6" i="1"/>
  <c r="AR5" i="1"/>
  <c r="AR4" i="1"/>
  <c r="AR3" i="1"/>
  <c r="AN7" i="1"/>
  <c r="AN6" i="1"/>
  <c r="AN5" i="1"/>
  <c r="AN4" i="1"/>
  <c r="AN3" i="1"/>
  <c r="AJ6" i="1"/>
  <c r="AJ5" i="1"/>
  <c r="AJ4" i="1"/>
  <c r="AJ3" i="1"/>
  <c r="AF7" i="1"/>
  <c r="AF6" i="1"/>
  <c r="AF5" i="1"/>
  <c r="AF4" i="1"/>
  <c r="AF3" i="1"/>
  <c r="AB6" i="1"/>
  <c r="AB5" i="1"/>
  <c r="AB4" i="1"/>
  <c r="AB3" i="1"/>
  <c r="X9" i="1"/>
  <c r="X8" i="1"/>
  <c r="X7" i="1"/>
  <c r="X6" i="1"/>
  <c r="X5" i="1"/>
  <c r="X4" i="1"/>
  <c r="X3" i="1"/>
  <c r="T5" i="1"/>
  <c r="T4" i="1"/>
  <c r="T3" i="1"/>
  <c r="P9" i="1"/>
  <c r="P8" i="1"/>
  <c r="P7" i="1"/>
  <c r="P6" i="1"/>
  <c r="P5" i="1"/>
  <c r="P4" i="1"/>
  <c r="P3" i="1"/>
  <c r="L9" i="1"/>
  <c r="L8" i="1"/>
  <c r="L7" i="1"/>
  <c r="L6" i="1"/>
  <c r="L5" i="1"/>
  <c r="L4" i="1"/>
  <c r="L3" i="1"/>
  <c r="D3" i="1"/>
  <c r="H14" i="1"/>
  <c r="H13" i="1"/>
  <c r="H12" i="1"/>
  <c r="H11" i="1"/>
  <c r="H10" i="1"/>
  <c r="H9" i="1"/>
  <c r="H8" i="1"/>
  <c r="H7" i="1"/>
  <c r="H6" i="1"/>
  <c r="H5" i="1"/>
  <c r="H4" i="1"/>
  <c r="H3" i="1"/>
  <c r="AV15" i="1" l="1"/>
  <c r="AZ15" i="1"/>
  <c r="P15" i="1"/>
  <c r="AF15" i="1"/>
  <c r="H15" i="1"/>
</calcChain>
</file>

<file path=xl/sharedStrings.xml><?xml version="1.0" encoding="utf-8"?>
<sst xmlns="http://schemas.openxmlformats.org/spreadsheetml/2006/main" count="294" uniqueCount="164">
  <si>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</si>
  <si>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</si>
  <si>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</si>
  <si>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</si>
  <si>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</si>
  <si>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</si>
  <si>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</si>
  <si>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</si>
  <si>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</si>
  <si>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</si>
  <si>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</si>
  <si>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</si>
  <si>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</si>
  <si>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</si>
  <si>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Počet klubů žádajících o licenci</t>
  </si>
  <si>
    <t>Počet klubů v okrese</t>
  </si>
  <si>
    <t xml:space="preserve">Okres </t>
  </si>
  <si>
    <t>Praha</t>
  </si>
  <si>
    <t>Kladno</t>
  </si>
  <si>
    <t>Kolín</t>
  </si>
  <si>
    <t>Mělník</t>
  </si>
  <si>
    <t>Nymburk</t>
  </si>
  <si>
    <t>Rakovník</t>
  </si>
  <si>
    <t>Benešov</t>
  </si>
  <si>
    <t xml:space="preserve">Beroun </t>
  </si>
  <si>
    <t xml:space="preserve">Kutná Hora </t>
  </si>
  <si>
    <t xml:space="preserve">Mladá Boleslav </t>
  </si>
  <si>
    <t>Praha-východ</t>
  </si>
  <si>
    <t xml:space="preserve">Praha-západ </t>
  </si>
  <si>
    <t xml:space="preserve">Příbram  </t>
  </si>
  <si>
    <t>České Budějovice</t>
  </si>
  <si>
    <t xml:space="preserve">Český Krumlov </t>
  </si>
  <si>
    <t>Jindřichův Hradec</t>
  </si>
  <si>
    <t xml:space="preserve">Písek                </t>
  </si>
  <si>
    <t xml:space="preserve">Prachatice            </t>
  </si>
  <si>
    <t xml:space="preserve">Strakonice          </t>
  </si>
  <si>
    <t xml:space="preserve">Tábor                   </t>
  </si>
  <si>
    <t xml:space="preserve">Domažlice     </t>
  </si>
  <si>
    <t xml:space="preserve">Klatovy   </t>
  </si>
  <si>
    <t xml:space="preserve">Plzeň-město  </t>
  </si>
  <si>
    <t xml:space="preserve">Plzeň-jih         </t>
  </si>
  <si>
    <t xml:space="preserve">Plzeň-sever    </t>
  </si>
  <si>
    <t xml:space="preserve">Rokycany        </t>
  </si>
  <si>
    <t xml:space="preserve">Tachov            </t>
  </si>
  <si>
    <t xml:space="preserve">Cheb      </t>
  </si>
  <si>
    <t xml:space="preserve">Karlovy Vary  </t>
  </si>
  <si>
    <t xml:space="preserve">Sokolov      </t>
  </si>
  <si>
    <t xml:space="preserve">Děčín             </t>
  </si>
  <si>
    <t xml:space="preserve">Chomutov        </t>
  </si>
  <si>
    <t xml:space="preserve">Litoměřice        </t>
  </si>
  <si>
    <t xml:space="preserve">Louny           </t>
  </si>
  <si>
    <t xml:space="preserve">Most             </t>
  </si>
  <si>
    <t xml:space="preserve">Teplice            </t>
  </si>
  <si>
    <t xml:space="preserve">Ústí nad Labem  </t>
  </si>
  <si>
    <t xml:space="preserve">Česká Lípa        </t>
  </si>
  <si>
    <t xml:space="preserve">Jablonec nad Nisou  </t>
  </si>
  <si>
    <t xml:space="preserve">Liberec                 </t>
  </si>
  <si>
    <t xml:space="preserve">Semily                   </t>
  </si>
  <si>
    <t>Okres</t>
  </si>
  <si>
    <t xml:space="preserve">Hradec Králové     </t>
  </si>
  <si>
    <t xml:space="preserve">Jičín                        </t>
  </si>
  <si>
    <t xml:space="preserve">Náchod                   </t>
  </si>
  <si>
    <t xml:space="preserve">Rychnov nad Kněžnou </t>
  </si>
  <si>
    <t xml:space="preserve">Trutnov                   </t>
  </si>
  <si>
    <t xml:space="preserve">Chrudim            </t>
  </si>
  <si>
    <t xml:space="preserve">Pardubice          </t>
  </si>
  <si>
    <t xml:space="preserve">Svitavy               </t>
  </si>
  <si>
    <t xml:space="preserve">Ústí nad Orlicí     </t>
  </si>
  <si>
    <t xml:space="preserve">Havlíčkův brod     </t>
  </si>
  <si>
    <t xml:space="preserve">Jihlava           </t>
  </si>
  <si>
    <t xml:space="preserve">Pelhřimov           </t>
  </si>
  <si>
    <t xml:space="preserve">Třebíč               </t>
  </si>
  <si>
    <t xml:space="preserve">Žďár nad Sázavou </t>
  </si>
  <si>
    <t xml:space="preserve">Blansko         </t>
  </si>
  <si>
    <t xml:space="preserve">Brno-venkov     </t>
  </si>
  <si>
    <t xml:space="preserve">Hodonín            </t>
  </si>
  <si>
    <t xml:space="preserve">Vyškov            </t>
  </si>
  <si>
    <t xml:space="preserve">Znojmo              </t>
  </si>
  <si>
    <t xml:space="preserve">Jeseník          </t>
  </si>
  <si>
    <t xml:space="preserve">Olomouc        </t>
  </si>
  <si>
    <t xml:space="preserve">Prostějov         </t>
  </si>
  <si>
    <t xml:space="preserve">Přerov            </t>
  </si>
  <si>
    <t xml:space="preserve">Šumperk          </t>
  </si>
  <si>
    <t xml:space="preserve">Kroměříž     </t>
  </si>
  <si>
    <t xml:space="preserve">Uherské Hradiště  </t>
  </si>
  <si>
    <t xml:space="preserve">Vsetín             </t>
  </si>
  <si>
    <t xml:space="preserve">Zlín                </t>
  </si>
  <si>
    <t xml:space="preserve">Bruntál           </t>
  </si>
  <si>
    <t xml:space="preserve">Frýdek-Místek  </t>
  </si>
  <si>
    <t xml:space="preserve">Karviná          </t>
  </si>
  <si>
    <t xml:space="preserve">Nový Jičín    </t>
  </si>
  <si>
    <t xml:space="preserve">Opava           </t>
  </si>
  <si>
    <t xml:space="preserve">Ostrava-město   </t>
  </si>
  <si>
    <t xml:space="preserve">Benešov              </t>
  </si>
  <si>
    <t xml:space="preserve">Beroun                </t>
  </si>
  <si>
    <t xml:space="preserve">Kladno                  </t>
  </si>
  <si>
    <t xml:space="preserve">Kolín                     </t>
  </si>
  <si>
    <t xml:space="preserve">Kutná Hora         </t>
  </si>
  <si>
    <t xml:space="preserve">Mělník                   </t>
  </si>
  <si>
    <t xml:space="preserve">Mladá Boleslav   </t>
  </si>
  <si>
    <t xml:space="preserve">Nymburk              </t>
  </si>
  <si>
    <t xml:space="preserve">Praha-východ     </t>
  </si>
  <si>
    <t xml:space="preserve">Praha-západ         </t>
  </si>
  <si>
    <t xml:space="preserve">Příbram                 </t>
  </si>
  <si>
    <t xml:space="preserve">Rakovník              </t>
  </si>
  <si>
    <t>Počet klubů                     v okrese</t>
  </si>
  <si>
    <t>Procentuální vyjádření žádajících klubů</t>
  </si>
  <si>
    <t xml:space="preserve">Praha   </t>
  </si>
  <si>
    <t xml:space="preserve">Jindřichův Hradec  </t>
  </si>
  <si>
    <t xml:space="preserve">České Budějovice  </t>
  </si>
  <si>
    <t xml:space="preserve">Český Krumlov   </t>
  </si>
  <si>
    <t xml:space="preserve">Písek                   </t>
  </si>
  <si>
    <t xml:space="preserve">Prachatice          </t>
  </si>
  <si>
    <t xml:space="preserve">Tábor             </t>
  </si>
  <si>
    <t>Klatovy</t>
  </si>
  <si>
    <t xml:space="preserve">Plzeň-město </t>
  </si>
  <si>
    <t xml:space="preserve">Plzeň-jih      </t>
  </si>
  <si>
    <t xml:space="preserve">Plzeň-sever   </t>
  </si>
  <si>
    <t xml:space="preserve">Rokycany         </t>
  </si>
  <si>
    <t xml:space="preserve">Tachov         </t>
  </si>
  <si>
    <t xml:space="preserve">Cheb   </t>
  </si>
  <si>
    <t xml:space="preserve">Karlovy Vary   </t>
  </si>
  <si>
    <t xml:space="preserve">Sokolov        </t>
  </si>
  <si>
    <t xml:space="preserve">Děčín         </t>
  </si>
  <si>
    <t xml:space="preserve">Chomutov       </t>
  </si>
  <si>
    <t xml:space="preserve">Litoměřice       </t>
  </si>
  <si>
    <t xml:space="preserve">Louny          </t>
  </si>
  <si>
    <t xml:space="preserve">Most               </t>
  </si>
  <si>
    <t xml:space="preserve">Teplice           </t>
  </si>
  <si>
    <t xml:space="preserve">Česká Lípa           </t>
  </si>
  <si>
    <t xml:space="preserve">Liberec             </t>
  </si>
  <si>
    <t xml:space="preserve">Semily                </t>
  </si>
  <si>
    <t xml:space="preserve">Hradec Králové        </t>
  </si>
  <si>
    <t xml:space="preserve">Jičín                     </t>
  </si>
  <si>
    <t xml:space="preserve">Náchod         </t>
  </si>
  <si>
    <t xml:space="preserve">Rychnov nad Kněžnou  </t>
  </si>
  <si>
    <t xml:space="preserve">Trutnov             </t>
  </si>
  <si>
    <t xml:space="preserve">Chrudim      </t>
  </si>
  <si>
    <t xml:space="preserve">Svitavy          </t>
  </si>
  <si>
    <t xml:space="preserve">Ústí nad Orlicí    </t>
  </si>
  <si>
    <t xml:space="preserve">Havlíčkův brod      </t>
  </si>
  <si>
    <t xml:space="preserve">Jihlava                  </t>
  </si>
  <si>
    <t xml:space="preserve">Pelhřimov            </t>
  </si>
  <si>
    <t xml:space="preserve">Třebíč                </t>
  </si>
  <si>
    <t xml:space="preserve">Žďár nad Sázavou  </t>
  </si>
  <si>
    <t xml:space="preserve">Blansko            </t>
  </si>
  <si>
    <t xml:space="preserve">Brno-venkov       </t>
  </si>
  <si>
    <t xml:space="preserve">Břeclav            </t>
  </si>
  <si>
    <t xml:space="preserve">Hodonín           </t>
  </si>
  <si>
    <t xml:space="preserve">Vyškov                </t>
  </si>
  <si>
    <t xml:space="preserve">Znojmo         </t>
  </si>
  <si>
    <t xml:space="preserve">Jeseník            </t>
  </si>
  <si>
    <t xml:space="preserve">Olomouc     </t>
  </si>
  <si>
    <t xml:space="preserve">Prostějov  </t>
  </si>
  <si>
    <t xml:space="preserve">Přerov           </t>
  </si>
  <si>
    <t xml:space="preserve">Kroměříž           </t>
  </si>
  <si>
    <t xml:space="preserve">Uherské Hradiště </t>
  </si>
  <si>
    <t xml:space="preserve">Vsetín                 </t>
  </si>
  <si>
    <t xml:space="preserve">Zlín                    </t>
  </si>
  <si>
    <t xml:space="preserve">Frýdek-Místek   </t>
  </si>
  <si>
    <t xml:space="preserve">Karviná           </t>
  </si>
  <si>
    <t xml:space="preserve">Nový Jičín         </t>
  </si>
  <si>
    <t xml:space="preserve">Opava          </t>
  </si>
  <si>
    <t xml:space="preserve">Brno-město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</si>
</sst>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333333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3"/>
      <color rgb="FF333333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33FF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 inden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9" fontId="1" fillId="2" borderId="1" xfId="1" applyFont="1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vertical="top" wrapText="1"/>
    </xf>
    <xf numFmtId="1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1" fillId="2" borderId="1" xfId="0" applyNumberFormat="1" applyFont="1" applyFill="1" applyBorder="1" applyAlignment="1">
      <alignment vertical="top" wrapText="1" indent="1"/>
    </xf>
    <xf numFmtId="0" fontId="0" fillId="10" borderId="1" xfId="0" applyFill="1" applyBorder="1"/>
    <xf numFmtId="0" fontId="0" fillId="12" borderId="2" xfId="0" applyFill="1" applyBorder="1"/>
    <xf numFmtId="0" fontId="0" fillId="12" borderId="3" xfId="0" applyFill="1" applyBorder="1"/>
    <xf numFmtId="0" fontId="0" fillId="12" borderId="4" xfId="0" applyFill="1" applyBorder="1"/>
    <xf numFmtId="164" fontId="1" fillId="10" borderId="1" xfId="1" applyNumberFormat="1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FFFF"/>
      <color rgb="FFFF66CC"/>
      <color rgb="FF9933FF"/>
      <color rgb="FF990099"/>
      <color rgb="FFFFFFFF"/>
      <color rgb="FFFF3300"/>
      <color rgb="FFFF0066"/>
      <color rgb="FFFF7C80"/>
      <color rgb="FF00FF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Praha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8560185185185185"/>
          <c:w val="0.8901968503937007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Praha!$B$2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Praha!$A$3</c:f>
              <c:strCache>
                <c:ptCount val="1"/>
                <c:pt idx="0">
                  <c:v>Praha</c:v>
                </c:pt>
              </c:strCache>
            </c:strRef>
          </c:cat>
          <c:val>
            <c:numRef>
              <c:f>Praha!$B$3</c:f>
              <c:numCache>
                <c:formatCode>General</c:formatCode>
                <c:ptCount val="1"/>
                <c:pt idx="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B-4354-8900-DABEBB7FB6B2}"/>
            </c:ext>
          </c:extLst>
        </c:ser>
        <c:ser>
          <c:idx val="1"/>
          <c:order val="1"/>
          <c:tx>
            <c:strRef>
              <c:f>Praha!$C$2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Praha!$A$3</c:f>
              <c:strCache>
                <c:ptCount val="1"/>
                <c:pt idx="0">
                  <c:v>Praha</c:v>
                </c:pt>
              </c:strCache>
            </c:strRef>
          </c:cat>
          <c:val>
            <c:numRef>
              <c:f>Praha!$C$3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9B-4354-8900-DABEBB7FB6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496863"/>
        <c:axId val="1253553695"/>
      </c:barChart>
      <c:catAx>
        <c:axId val="125749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3553695"/>
        <c:crosses val="autoZero"/>
        <c:auto val="1"/>
        <c:lblAlgn val="ctr"/>
        <c:lblOffset val="100"/>
        <c:noMultiLvlLbl val="0"/>
      </c:catAx>
      <c:valAx>
        <c:axId val="125355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749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Pardubický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'Pardubický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'Pardubický kraj'!$A$3:$A$6</c:f>
              <c:strCache>
                <c:ptCount val="4"/>
                <c:pt idx="0">
                  <c:v>Chrudim            </c:v>
                </c:pt>
                <c:pt idx="1">
                  <c:v>Pardubice          </c:v>
                </c:pt>
                <c:pt idx="2">
                  <c:v>Svitavy               </c:v>
                </c:pt>
                <c:pt idx="3">
                  <c:v>Ústí nad Orlicí     </c:v>
                </c:pt>
              </c:strCache>
            </c:strRef>
          </c:cat>
          <c:val>
            <c:numRef>
              <c:f>'Pardubický kraj'!$B$3:$B$6</c:f>
              <c:numCache>
                <c:formatCode>General</c:formatCode>
                <c:ptCount val="4"/>
                <c:pt idx="0">
                  <c:v>45</c:v>
                </c:pt>
                <c:pt idx="1">
                  <c:v>61</c:v>
                </c:pt>
                <c:pt idx="2">
                  <c:v>34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A-4260-BD4E-8CF86FE580DF}"/>
            </c:ext>
          </c:extLst>
        </c:ser>
        <c:ser>
          <c:idx val="1"/>
          <c:order val="1"/>
          <c:tx>
            <c:strRef>
              <c:f>'Pardubický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'Pardubický kraj'!$A$3:$A$6</c:f>
              <c:strCache>
                <c:ptCount val="4"/>
                <c:pt idx="0">
                  <c:v>Chrudim            </c:v>
                </c:pt>
                <c:pt idx="1">
                  <c:v>Pardubice          </c:v>
                </c:pt>
                <c:pt idx="2">
                  <c:v>Svitavy               </c:v>
                </c:pt>
                <c:pt idx="3">
                  <c:v>Ústí nad Orlicí     </c:v>
                </c:pt>
              </c:strCache>
            </c:strRef>
          </c:cat>
          <c:val>
            <c:numRef>
              <c:f>'Pardubický kraj'!$C$3:$C$6</c:f>
              <c:numCache>
                <c:formatCode>General</c:formatCode>
                <c:ptCount val="4"/>
                <c:pt idx="0">
                  <c:v>11</c:v>
                </c:pt>
                <c:pt idx="1">
                  <c:v>19</c:v>
                </c:pt>
                <c:pt idx="2">
                  <c:v>13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A-4260-BD4E-8CF86FE580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73535"/>
        <c:axId val="225434879"/>
      </c:barChart>
      <c:catAx>
        <c:axId val="388473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34879"/>
        <c:crosses val="autoZero"/>
        <c:auto val="1"/>
        <c:lblAlgn val="ctr"/>
        <c:lblOffset val="100"/>
        <c:noMultiLvlLbl val="0"/>
      </c:catAx>
      <c:valAx>
        <c:axId val="22543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73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Jihomoravský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4230415683881542"/>
          <c:y val="0.11110721572729799"/>
          <c:w val="0.82677681683232218"/>
          <c:h val="0.78339096302369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'Jihomoravský kraj'!$A$3:$A$9</c:f>
              <c:strCache>
                <c:ptCount val="7"/>
                <c:pt idx="0">
                  <c:v>Blansko         </c:v>
                </c:pt>
                <c:pt idx="1">
                  <c:v>Brno-město      </c:v>
                </c:pt>
                <c:pt idx="2">
                  <c:v>Brno-venkov     </c:v>
                </c:pt>
                <c:pt idx="3">
                  <c:v>Břeclav            </c:v>
                </c:pt>
                <c:pt idx="4">
                  <c:v>Hodonín            </c:v>
                </c:pt>
                <c:pt idx="5">
                  <c:v>Vyškov            </c:v>
                </c:pt>
                <c:pt idx="6">
                  <c:v>Znojmo              </c:v>
                </c:pt>
              </c:strCache>
            </c:strRef>
          </c:cat>
          <c:val>
            <c:numRef>
              <c:f>'Jihomoravský kraj'!$B$3:$B$9</c:f>
              <c:numCache>
                <c:formatCode>General</c:formatCode>
                <c:ptCount val="7"/>
                <c:pt idx="0">
                  <c:v>46</c:v>
                </c:pt>
                <c:pt idx="1">
                  <c:v>37</c:v>
                </c:pt>
                <c:pt idx="2">
                  <c:v>68</c:v>
                </c:pt>
                <c:pt idx="3">
                  <c:v>64</c:v>
                </c:pt>
                <c:pt idx="4">
                  <c:v>64</c:v>
                </c:pt>
                <c:pt idx="5">
                  <c:v>51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0-4166-A655-71BED25572FC}"/>
            </c:ext>
          </c:extLst>
        </c:ser>
        <c:ser>
          <c:idx val="1"/>
          <c:order val="1"/>
          <c:tx>
            <c:strRef>
              <c:f>'Jihomoravský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'Jihomoravský kraj'!$A$3:$A$9</c:f>
              <c:strCache>
                <c:ptCount val="7"/>
                <c:pt idx="0">
                  <c:v>Blansko         </c:v>
                </c:pt>
                <c:pt idx="1">
                  <c:v>Brno-město      </c:v>
                </c:pt>
                <c:pt idx="2">
                  <c:v>Brno-venkov     </c:v>
                </c:pt>
                <c:pt idx="3">
                  <c:v>Břeclav            </c:v>
                </c:pt>
                <c:pt idx="4">
                  <c:v>Hodonín            </c:v>
                </c:pt>
                <c:pt idx="5">
                  <c:v>Vyškov            </c:v>
                </c:pt>
                <c:pt idx="6">
                  <c:v>Znojmo              </c:v>
                </c:pt>
              </c:strCache>
            </c:strRef>
          </c:cat>
          <c:val>
            <c:numRef>
              <c:f>'Jihomoravský kraj'!$C$3:$C$9</c:f>
              <c:numCache>
                <c:formatCode>General</c:formatCode>
                <c:ptCount val="7"/>
                <c:pt idx="0">
                  <c:v>19</c:v>
                </c:pt>
                <c:pt idx="1">
                  <c:v>22</c:v>
                </c:pt>
                <c:pt idx="2">
                  <c:v>30</c:v>
                </c:pt>
                <c:pt idx="3">
                  <c:v>18</c:v>
                </c:pt>
                <c:pt idx="4">
                  <c:v>27</c:v>
                </c:pt>
                <c:pt idx="5">
                  <c:v>13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0-4166-A655-71BED25572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88427535"/>
        <c:axId val="225411167"/>
      </c:barChart>
      <c:catAx>
        <c:axId val="388427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11167"/>
        <c:crosses val="autoZero"/>
        <c:auto val="1"/>
        <c:lblAlgn val="ctr"/>
        <c:lblOffset val="100"/>
        <c:noMultiLvlLbl val="0"/>
      </c:catAx>
      <c:valAx>
        <c:axId val="22541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2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Olomoucký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'Olomoucký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'Olomoucký kraj'!$A$3:$A$7</c:f>
              <c:strCache>
                <c:ptCount val="5"/>
                <c:pt idx="0">
                  <c:v>Jeseník          </c:v>
                </c:pt>
                <c:pt idx="1">
                  <c:v>Olomouc        </c:v>
                </c:pt>
                <c:pt idx="2">
                  <c:v>Prostějov         </c:v>
                </c:pt>
                <c:pt idx="3">
                  <c:v>Přerov            </c:v>
                </c:pt>
                <c:pt idx="4">
                  <c:v>Šumperk          </c:v>
                </c:pt>
              </c:strCache>
            </c:strRef>
          </c:cat>
          <c:val>
            <c:numRef>
              <c:f>'Olomoucký kraj'!$B$3:$B$7</c:f>
              <c:numCache>
                <c:formatCode>General</c:formatCode>
                <c:ptCount val="5"/>
                <c:pt idx="0">
                  <c:v>19</c:v>
                </c:pt>
                <c:pt idx="1">
                  <c:v>77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9-48A8-A15C-F9A968AD1412}"/>
            </c:ext>
          </c:extLst>
        </c:ser>
        <c:ser>
          <c:idx val="1"/>
          <c:order val="1"/>
          <c:tx>
            <c:strRef>
              <c:f>'Olomoucký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'Olomoucký kraj'!$A$3:$A$7</c:f>
              <c:strCache>
                <c:ptCount val="5"/>
                <c:pt idx="0">
                  <c:v>Jeseník          </c:v>
                </c:pt>
                <c:pt idx="1">
                  <c:v>Olomouc        </c:v>
                </c:pt>
                <c:pt idx="2">
                  <c:v>Prostějov         </c:v>
                </c:pt>
                <c:pt idx="3">
                  <c:v>Přerov            </c:v>
                </c:pt>
                <c:pt idx="4">
                  <c:v>Šumperk          </c:v>
                </c:pt>
              </c:strCache>
            </c:strRef>
          </c:cat>
          <c:val>
            <c:numRef>
              <c:f>'Olomoucký kraj'!$C$3:$C$7</c:f>
              <c:numCache>
                <c:formatCode>General</c:formatCode>
                <c:ptCount val="5"/>
                <c:pt idx="0">
                  <c:v>5</c:v>
                </c:pt>
                <c:pt idx="1">
                  <c:v>27</c:v>
                </c:pt>
                <c:pt idx="2">
                  <c:v>21</c:v>
                </c:pt>
                <c:pt idx="3">
                  <c:v>18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9-48A8-A15C-F9A968AD14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89535"/>
        <c:axId val="344929663"/>
      </c:barChart>
      <c:catAx>
        <c:axId val="38848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29663"/>
        <c:crosses val="autoZero"/>
        <c:auto val="1"/>
        <c:lblAlgn val="ctr"/>
        <c:lblOffset val="100"/>
        <c:noMultiLvlLbl val="0"/>
      </c:catAx>
      <c:valAx>
        <c:axId val="34492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89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Zlínský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'Zlínský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'Zlínský kraj'!$A$3:$A$6</c:f>
              <c:strCache>
                <c:ptCount val="4"/>
                <c:pt idx="0">
                  <c:v>Kroměříž     </c:v>
                </c:pt>
                <c:pt idx="1">
                  <c:v>Uherské Hradiště  </c:v>
                </c:pt>
                <c:pt idx="2">
                  <c:v>Vsetín             </c:v>
                </c:pt>
                <c:pt idx="3">
                  <c:v>Zlín                </c:v>
                </c:pt>
              </c:strCache>
            </c:strRef>
          </c:cat>
          <c:val>
            <c:numRef>
              <c:f>'Zlínský kraj'!$B$3:$B$6</c:f>
              <c:numCache>
                <c:formatCode>General</c:formatCode>
                <c:ptCount val="4"/>
                <c:pt idx="0">
                  <c:v>53</c:v>
                </c:pt>
                <c:pt idx="1">
                  <c:v>71</c:v>
                </c:pt>
                <c:pt idx="2">
                  <c:v>57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3-4183-80CC-9537232D6B87}"/>
            </c:ext>
          </c:extLst>
        </c:ser>
        <c:ser>
          <c:idx val="1"/>
          <c:order val="1"/>
          <c:tx>
            <c:strRef>
              <c:f>'Zlínský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'Zlínský kraj'!$A$3:$A$6</c:f>
              <c:strCache>
                <c:ptCount val="4"/>
                <c:pt idx="0">
                  <c:v>Kroměříž     </c:v>
                </c:pt>
                <c:pt idx="1">
                  <c:v>Uherské Hradiště  </c:v>
                </c:pt>
                <c:pt idx="2">
                  <c:v>Vsetín             </c:v>
                </c:pt>
                <c:pt idx="3">
                  <c:v>Zlín                </c:v>
                </c:pt>
              </c:strCache>
            </c:strRef>
          </c:cat>
          <c:val>
            <c:numRef>
              <c:f>'Zlínský kraj'!$C$3:$C$6</c:f>
              <c:numCache>
                <c:formatCode>General</c:formatCode>
                <c:ptCount val="4"/>
                <c:pt idx="0">
                  <c:v>24</c:v>
                </c:pt>
                <c:pt idx="1">
                  <c:v>36</c:v>
                </c:pt>
                <c:pt idx="2">
                  <c:v>32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73-4183-80CC-9537232D6B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492735"/>
        <c:axId val="344931327"/>
      </c:barChart>
      <c:catAx>
        <c:axId val="38849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31327"/>
        <c:crosses val="autoZero"/>
        <c:auto val="1"/>
        <c:lblAlgn val="ctr"/>
        <c:lblOffset val="100"/>
        <c:noMultiLvlLbl val="0"/>
      </c:catAx>
      <c:valAx>
        <c:axId val="34493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49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Moravskoslezský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'Moravskoslezský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'Moravskoslezský kraj'!$A$3:$A$8</c:f>
              <c:strCache>
                <c:ptCount val="6"/>
                <c:pt idx="0">
                  <c:v>Bruntál           </c:v>
                </c:pt>
                <c:pt idx="1">
                  <c:v>Frýdek-Místek  </c:v>
                </c:pt>
                <c:pt idx="2">
                  <c:v>Karviná          </c:v>
                </c:pt>
                <c:pt idx="3">
                  <c:v>Nový Jičín    </c:v>
                </c:pt>
                <c:pt idx="4">
                  <c:v>Opava           </c:v>
                </c:pt>
                <c:pt idx="5">
                  <c:v>Ostrava-město   </c:v>
                </c:pt>
              </c:strCache>
            </c:strRef>
          </c:cat>
          <c:val>
            <c:numRef>
              <c:f>'Moravskoslezský kraj'!$B$3:$B$8</c:f>
              <c:numCache>
                <c:formatCode>General</c:formatCode>
                <c:ptCount val="6"/>
                <c:pt idx="0">
                  <c:v>48</c:v>
                </c:pt>
                <c:pt idx="1">
                  <c:v>45</c:v>
                </c:pt>
                <c:pt idx="2">
                  <c:v>33</c:v>
                </c:pt>
                <c:pt idx="3">
                  <c:v>58</c:v>
                </c:pt>
                <c:pt idx="4">
                  <c:v>73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D-49BE-9C7A-75EAD2FECD07}"/>
            </c:ext>
          </c:extLst>
        </c:ser>
        <c:ser>
          <c:idx val="1"/>
          <c:order val="1"/>
          <c:tx>
            <c:strRef>
              <c:f>'Moravskoslezský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'Moravskoslezský kraj'!$A$3:$A$8</c:f>
              <c:strCache>
                <c:ptCount val="6"/>
                <c:pt idx="0">
                  <c:v>Bruntál           </c:v>
                </c:pt>
                <c:pt idx="1">
                  <c:v>Frýdek-Místek  </c:v>
                </c:pt>
                <c:pt idx="2">
                  <c:v>Karviná          </c:v>
                </c:pt>
                <c:pt idx="3">
                  <c:v>Nový Jičín    </c:v>
                </c:pt>
                <c:pt idx="4">
                  <c:v>Opava           </c:v>
                </c:pt>
                <c:pt idx="5">
                  <c:v>Ostrava-město   </c:v>
                </c:pt>
              </c:strCache>
            </c:strRef>
          </c:cat>
          <c:val>
            <c:numRef>
              <c:f>'Moravskoslezský kraj'!$C$3:$C$8</c:f>
              <c:numCache>
                <c:formatCode>General</c:formatCode>
                <c:ptCount val="6"/>
                <c:pt idx="0">
                  <c:v>13</c:v>
                </c:pt>
                <c:pt idx="1">
                  <c:v>29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D-49BE-9C7A-75EAD2FECD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8525535"/>
        <c:axId val="344938399"/>
      </c:barChart>
      <c:catAx>
        <c:axId val="38852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4938399"/>
        <c:crosses val="autoZero"/>
        <c:auto val="1"/>
        <c:lblAlgn val="ctr"/>
        <c:lblOffset val="100"/>
        <c:noMultiLvlLbl val="0"/>
      </c:catAx>
      <c:valAx>
        <c:axId val="34493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8525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Středočeský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4.4489992186091246E-2"/>
          <c:y val="6.2582385535141435E-2"/>
          <c:w val="0.95551000781390871"/>
          <c:h val="0.8138098246978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'Středočeský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'Středočeský kraj'!$A$3:$A$14</c:f>
              <c:strCache>
                <c:ptCount val="12"/>
                <c:pt idx="0">
                  <c:v>Benešov</c:v>
                </c:pt>
                <c:pt idx="1">
                  <c:v>Beroun </c:v>
                </c:pt>
                <c:pt idx="2">
                  <c:v>Kladno</c:v>
                </c:pt>
                <c:pt idx="3">
                  <c:v>Kolín</c:v>
                </c:pt>
                <c:pt idx="4">
                  <c:v>Kutná Hora </c:v>
                </c:pt>
                <c:pt idx="5">
                  <c:v>Mělník</c:v>
                </c:pt>
                <c:pt idx="6">
                  <c:v>Mladá Boleslav </c:v>
                </c:pt>
                <c:pt idx="7">
                  <c:v>Nymburk</c:v>
                </c:pt>
                <c:pt idx="8">
                  <c:v>Praha-východ</c:v>
                </c:pt>
                <c:pt idx="9">
                  <c:v>Praha-západ </c:v>
                </c:pt>
                <c:pt idx="10">
                  <c:v>Příbram  </c:v>
                </c:pt>
                <c:pt idx="11">
                  <c:v>Rakovník</c:v>
                </c:pt>
              </c:strCache>
            </c:strRef>
          </c:cat>
          <c:val>
            <c:numRef>
              <c:f>'Středočeský kraj'!$B$3:$B$14</c:f>
              <c:numCache>
                <c:formatCode>General</c:formatCode>
                <c:ptCount val="12"/>
                <c:pt idx="0">
                  <c:v>67</c:v>
                </c:pt>
                <c:pt idx="1">
                  <c:v>50</c:v>
                </c:pt>
                <c:pt idx="2">
                  <c:v>59</c:v>
                </c:pt>
                <c:pt idx="3">
                  <c:v>63</c:v>
                </c:pt>
                <c:pt idx="4">
                  <c:v>41</c:v>
                </c:pt>
                <c:pt idx="5">
                  <c:v>54</c:v>
                </c:pt>
                <c:pt idx="6">
                  <c:v>47</c:v>
                </c:pt>
                <c:pt idx="7">
                  <c:v>66</c:v>
                </c:pt>
                <c:pt idx="8">
                  <c:v>75</c:v>
                </c:pt>
                <c:pt idx="9">
                  <c:v>62</c:v>
                </c:pt>
                <c:pt idx="10">
                  <c:v>50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6-4F67-9C40-435ECE05A7BA}"/>
            </c:ext>
          </c:extLst>
        </c:ser>
        <c:ser>
          <c:idx val="1"/>
          <c:order val="1"/>
          <c:tx>
            <c:strRef>
              <c:f>'Středočeský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'Středočeský kraj'!$A$3:$A$14</c:f>
              <c:strCache>
                <c:ptCount val="12"/>
                <c:pt idx="0">
                  <c:v>Benešov</c:v>
                </c:pt>
                <c:pt idx="1">
                  <c:v>Beroun </c:v>
                </c:pt>
                <c:pt idx="2">
                  <c:v>Kladno</c:v>
                </c:pt>
                <c:pt idx="3">
                  <c:v>Kolín</c:v>
                </c:pt>
                <c:pt idx="4">
                  <c:v>Kutná Hora </c:v>
                </c:pt>
                <c:pt idx="5">
                  <c:v>Mělník</c:v>
                </c:pt>
                <c:pt idx="6">
                  <c:v>Mladá Boleslav </c:v>
                </c:pt>
                <c:pt idx="7">
                  <c:v>Nymburk</c:v>
                </c:pt>
                <c:pt idx="8">
                  <c:v>Praha-východ</c:v>
                </c:pt>
                <c:pt idx="9">
                  <c:v>Praha-západ </c:v>
                </c:pt>
                <c:pt idx="10">
                  <c:v>Příbram  </c:v>
                </c:pt>
                <c:pt idx="11">
                  <c:v>Rakovník</c:v>
                </c:pt>
              </c:strCache>
            </c:strRef>
          </c:cat>
          <c:val>
            <c:numRef>
              <c:f>'Středočeský kraj'!$C$3:$C$14</c:f>
              <c:numCache>
                <c:formatCode>General</c:formatCode>
                <c:ptCount val="12"/>
                <c:pt idx="0">
                  <c:v>32</c:v>
                </c:pt>
                <c:pt idx="1">
                  <c:v>18</c:v>
                </c:pt>
                <c:pt idx="2">
                  <c:v>18</c:v>
                </c:pt>
                <c:pt idx="3">
                  <c:v>21</c:v>
                </c:pt>
                <c:pt idx="4">
                  <c:v>7</c:v>
                </c:pt>
                <c:pt idx="5">
                  <c:v>19</c:v>
                </c:pt>
                <c:pt idx="6">
                  <c:v>13</c:v>
                </c:pt>
                <c:pt idx="7">
                  <c:v>26</c:v>
                </c:pt>
                <c:pt idx="8">
                  <c:v>25</c:v>
                </c:pt>
                <c:pt idx="9">
                  <c:v>15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6-4F67-9C40-435ECE05A7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7535663"/>
        <c:axId val="1254308687"/>
      </c:barChart>
      <c:catAx>
        <c:axId val="125753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4308687"/>
        <c:crosses val="autoZero"/>
        <c:auto val="1"/>
        <c:lblAlgn val="ctr"/>
        <c:lblOffset val="100"/>
        <c:noMultiLvlLbl val="0"/>
      </c:catAx>
      <c:valAx>
        <c:axId val="125430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753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Jihočeský kraj</a:t>
            </a:r>
          </a:p>
        </c:rich>
      </c:tx>
      <c:layout>
        <c:manualLayout>
          <c:xMode val="edge"/>
          <c:yMode val="edge"/>
          <c:x val="0.3933678915135607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'Jihočeský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'Jihočeský kraj'!$A$3:$A$9</c:f>
              <c:strCache>
                <c:ptCount val="7"/>
                <c:pt idx="0">
                  <c:v>České Budějovice</c:v>
                </c:pt>
                <c:pt idx="1">
                  <c:v>Český Krumlov </c:v>
                </c:pt>
                <c:pt idx="2">
                  <c:v>Jindřichův Hradec</c:v>
                </c:pt>
                <c:pt idx="3">
                  <c:v>Písek                </c:v>
                </c:pt>
                <c:pt idx="4">
                  <c:v>Prachatice            </c:v>
                </c:pt>
                <c:pt idx="5">
                  <c:v>Strakonice          </c:v>
                </c:pt>
                <c:pt idx="6">
                  <c:v>Tábor                   </c:v>
                </c:pt>
              </c:strCache>
            </c:strRef>
          </c:cat>
          <c:val>
            <c:numRef>
              <c:f>'Jihočeský kraj'!$B$3:$B$9</c:f>
              <c:numCache>
                <c:formatCode>General</c:formatCode>
                <c:ptCount val="7"/>
                <c:pt idx="0">
                  <c:v>56</c:v>
                </c:pt>
                <c:pt idx="1">
                  <c:v>23</c:v>
                </c:pt>
                <c:pt idx="2">
                  <c:v>40</c:v>
                </c:pt>
                <c:pt idx="3">
                  <c:v>34</c:v>
                </c:pt>
                <c:pt idx="4">
                  <c:v>22</c:v>
                </c:pt>
                <c:pt idx="5">
                  <c:v>31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D-40A0-85D6-EBD33B8F0F8D}"/>
            </c:ext>
          </c:extLst>
        </c:ser>
        <c:ser>
          <c:idx val="1"/>
          <c:order val="1"/>
          <c:tx>
            <c:strRef>
              <c:f>'Jihočeský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'Jihočeský kraj'!$A$3:$A$9</c:f>
              <c:strCache>
                <c:ptCount val="7"/>
                <c:pt idx="0">
                  <c:v>České Budějovice</c:v>
                </c:pt>
                <c:pt idx="1">
                  <c:v>Český Krumlov </c:v>
                </c:pt>
                <c:pt idx="2">
                  <c:v>Jindřichův Hradec</c:v>
                </c:pt>
                <c:pt idx="3">
                  <c:v>Písek                </c:v>
                </c:pt>
                <c:pt idx="4">
                  <c:v>Prachatice            </c:v>
                </c:pt>
                <c:pt idx="5">
                  <c:v>Strakonice          </c:v>
                </c:pt>
                <c:pt idx="6">
                  <c:v>Tábor                   </c:v>
                </c:pt>
              </c:strCache>
            </c:strRef>
          </c:cat>
          <c:val>
            <c:numRef>
              <c:f>'Jihočeský kraj'!$C$3:$C$9</c:f>
              <c:numCache>
                <c:formatCode>General</c:formatCode>
                <c:ptCount val="7"/>
                <c:pt idx="0">
                  <c:v>24</c:v>
                </c:pt>
                <c:pt idx="1">
                  <c:v>6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D-40A0-85D6-EBD33B8F0F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211807"/>
        <c:axId val="1170665631"/>
      </c:barChart>
      <c:catAx>
        <c:axId val="1258211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70665631"/>
        <c:crosses val="autoZero"/>
        <c:auto val="1"/>
        <c:lblAlgn val="ctr"/>
        <c:lblOffset val="100"/>
        <c:noMultiLvlLbl val="0"/>
      </c:catAx>
      <c:valAx>
        <c:axId val="117066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8211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Plzeňský kraj</a:t>
            </a:r>
          </a:p>
        </c:rich>
      </c:tx>
      <c:layout>
        <c:manualLayout>
          <c:xMode val="edge"/>
          <c:yMode val="edge"/>
          <c:x val="0.39059011373578301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'Plzeňský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'Plzeňský kraj'!$A$3:$A$9</c:f>
              <c:strCache>
                <c:ptCount val="7"/>
                <c:pt idx="0">
                  <c:v>Domažlice     </c:v>
                </c:pt>
                <c:pt idx="1">
                  <c:v>Klatovy   </c:v>
                </c:pt>
                <c:pt idx="2">
                  <c:v>Plzeň-město  </c:v>
                </c:pt>
                <c:pt idx="3">
                  <c:v>Plzeň-jih         </c:v>
                </c:pt>
                <c:pt idx="4">
                  <c:v>Plzeň-sever    </c:v>
                </c:pt>
                <c:pt idx="5">
                  <c:v>Rokycany        </c:v>
                </c:pt>
                <c:pt idx="6">
                  <c:v>Tachov            </c:v>
                </c:pt>
              </c:strCache>
            </c:strRef>
          </c:cat>
          <c:val>
            <c:numRef>
              <c:f>'Plzeňský kraj'!$B$3:$B$9</c:f>
              <c:numCache>
                <c:formatCode>General</c:formatCode>
                <c:ptCount val="7"/>
                <c:pt idx="0">
                  <c:v>36</c:v>
                </c:pt>
                <c:pt idx="1">
                  <c:v>46</c:v>
                </c:pt>
                <c:pt idx="2">
                  <c:v>32</c:v>
                </c:pt>
                <c:pt idx="3">
                  <c:v>39</c:v>
                </c:pt>
                <c:pt idx="4">
                  <c:v>39</c:v>
                </c:pt>
                <c:pt idx="5">
                  <c:v>22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7-43B9-A6F5-0B98824321FC}"/>
            </c:ext>
          </c:extLst>
        </c:ser>
        <c:ser>
          <c:idx val="1"/>
          <c:order val="1"/>
          <c:tx>
            <c:strRef>
              <c:f>'Plzeňský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'Plzeňský kraj'!$A$3:$A$9</c:f>
              <c:strCache>
                <c:ptCount val="7"/>
                <c:pt idx="0">
                  <c:v>Domažlice     </c:v>
                </c:pt>
                <c:pt idx="1">
                  <c:v>Klatovy   </c:v>
                </c:pt>
                <c:pt idx="2">
                  <c:v>Plzeň-město  </c:v>
                </c:pt>
                <c:pt idx="3">
                  <c:v>Plzeň-jih         </c:v>
                </c:pt>
                <c:pt idx="4">
                  <c:v>Plzeň-sever    </c:v>
                </c:pt>
                <c:pt idx="5">
                  <c:v>Rokycany        </c:v>
                </c:pt>
                <c:pt idx="6">
                  <c:v>Tachov            </c:v>
                </c:pt>
              </c:strCache>
            </c:strRef>
          </c:cat>
          <c:val>
            <c:numRef>
              <c:f>'Plzeňský kraj'!$C$3:$C$9</c:f>
              <c:numCache>
                <c:formatCode>General</c:formatCode>
                <c:ptCount val="7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7-43B9-A6F5-0B98824321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7708063"/>
        <c:axId val="1254706815"/>
      </c:barChart>
      <c:catAx>
        <c:axId val="119770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4706815"/>
        <c:crosses val="autoZero"/>
        <c:auto val="1"/>
        <c:lblAlgn val="ctr"/>
        <c:lblOffset val="100"/>
        <c:noMultiLvlLbl val="0"/>
      </c:catAx>
      <c:valAx>
        <c:axId val="1254706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97708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Karlovarský kraj</a:t>
            </a:r>
          </a:p>
        </c:rich>
      </c:tx>
      <c:layout>
        <c:manualLayout>
          <c:xMode val="edge"/>
          <c:yMode val="edge"/>
          <c:x val="0.3402915573053368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'Karlovarský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'Karlovarský kraj'!$A$3:$A$5</c:f>
              <c:strCache>
                <c:ptCount val="3"/>
                <c:pt idx="0">
                  <c:v>Cheb      </c:v>
                </c:pt>
                <c:pt idx="1">
                  <c:v>Karlovy Vary  </c:v>
                </c:pt>
                <c:pt idx="2">
                  <c:v>Sokolov      </c:v>
                </c:pt>
              </c:strCache>
            </c:strRef>
          </c:cat>
          <c:val>
            <c:numRef>
              <c:f>'Karlovarský kraj'!$B$3:$B$5</c:f>
              <c:numCache>
                <c:formatCode>General</c:formatCode>
                <c:ptCount val="3"/>
                <c:pt idx="0">
                  <c:v>26</c:v>
                </c:pt>
                <c:pt idx="1">
                  <c:v>40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4-4936-AAE8-3CC1D4DBEF8B}"/>
            </c:ext>
          </c:extLst>
        </c:ser>
        <c:ser>
          <c:idx val="1"/>
          <c:order val="1"/>
          <c:tx>
            <c:strRef>
              <c:f>'Karlovarský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'Karlovarský kraj'!$A$3:$A$5</c:f>
              <c:strCache>
                <c:ptCount val="3"/>
                <c:pt idx="0">
                  <c:v>Cheb      </c:v>
                </c:pt>
                <c:pt idx="1">
                  <c:v>Karlovy Vary  </c:v>
                </c:pt>
                <c:pt idx="2">
                  <c:v>Sokolov      </c:v>
                </c:pt>
              </c:strCache>
            </c:strRef>
          </c:cat>
          <c:val>
            <c:numRef>
              <c:f>'Karlovarský kraj'!$C$3:$C$5</c:f>
              <c:numCache>
                <c:formatCode>General</c:formatCode>
                <c:ptCount val="3"/>
                <c:pt idx="0">
                  <c:v>14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4-4936-AAE8-3CC1D4DBEF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1863839"/>
        <c:axId val="1043592191"/>
      </c:barChart>
      <c:catAx>
        <c:axId val="104186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3592191"/>
        <c:crosses val="autoZero"/>
        <c:auto val="1"/>
        <c:lblAlgn val="ctr"/>
        <c:lblOffset val="100"/>
        <c:noMultiLvlLbl val="0"/>
      </c:catAx>
      <c:valAx>
        <c:axId val="104359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4186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Ústecký kraj</a:t>
            </a:r>
          </a:p>
        </c:rich>
      </c:tx>
      <c:layout>
        <c:manualLayout>
          <c:xMode val="edge"/>
          <c:yMode val="edge"/>
          <c:x val="0.3878123359580052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6580927384076991E-2"/>
          <c:y val="0.17634259259259263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'Ústecký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'Ústecký kraj'!$A$3:$A$9</c:f>
              <c:strCache>
                <c:ptCount val="7"/>
                <c:pt idx="0">
                  <c:v>Děčín             </c:v>
                </c:pt>
                <c:pt idx="1">
                  <c:v>Chomutov        </c:v>
                </c:pt>
                <c:pt idx="2">
                  <c:v>Litoměřice        </c:v>
                </c:pt>
                <c:pt idx="3">
                  <c:v>Louny           </c:v>
                </c:pt>
                <c:pt idx="4">
                  <c:v>Most             </c:v>
                </c:pt>
                <c:pt idx="5">
                  <c:v>Teplice            </c:v>
                </c:pt>
                <c:pt idx="6">
                  <c:v>Ústí nad Labem  </c:v>
                </c:pt>
              </c:strCache>
            </c:strRef>
          </c:cat>
          <c:val>
            <c:numRef>
              <c:f>'Ústecký kraj'!$B$3:$B$9</c:f>
              <c:numCache>
                <c:formatCode>General</c:formatCode>
                <c:ptCount val="7"/>
                <c:pt idx="0">
                  <c:v>43</c:v>
                </c:pt>
                <c:pt idx="1">
                  <c:v>29</c:v>
                </c:pt>
                <c:pt idx="2">
                  <c:v>70</c:v>
                </c:pt>
                <c:pt idx="3">
                  <c:v>43</c:v>
                </c:pt>
                <c:pt idx="4">
                  <c:v>35</c:v>
                </c:pt>
                <c:pt idx="5">
                  <c:v>34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E-4FF9-B0E2-DE1604571203}"/>
            </c:ext>
          </c:extLst>
        </c:ser>
        <c:ser>
          <c:idx val="1"/>
          <c:order val="1"/>
          <c:tx>
            <c:strRef>
              <c:f>'Ústecký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'Ústecký kraj'!$A$3:$A$9</c:f>
              <c:strCache>
                <c:ptCount val="7"/>
                <c:pt idx="0">
                  <c:v>Děčín             </c:v>
                </c:pt>
                <c:pt idx="1">
                  <c:v>Chomutov        </c:v>
                </c:pt>
                <c:pt idx="2">
                  <c:v>Litoměřice        </c:v>
                </c:pt>
                <c:pt idx="3">
                  <c:v>Louny           </c:v>
                </c:pt>
                <c:pt idx="4">
                  <c:v>Most             </c:v>
                </c:pt>
                <c:pt idx="5">
                  <c:v>Teplice            </c:v>
                </c:pt>
                <c:pt idx="6">
                  <c:v>Ústí nad Labem  </c:v>
                </c:pt>
              </c:strCache>
            </c:strRef>
          </c:cat>
          <c:val>
            <c:numRef>
              <c:f>'Ústecký kraj'!$C$3:$C$9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22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E-4FF9-B0E2-DE16045712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58421455"/>
        <c:axId val="1226926015"/>
      </c:barChart>
      <c:catAx>
        <c:axId val="125842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26926015"/>
        <c:crosses val="autoZero"/>
        <c:auto val="1"/>
        <c:lblAlgn val="ctr"/>
        <c:lblOffset val="100"/>
        <c:noMultiLvlLbl val="0"/>
      </c:catAx>
      <c:valAx>
        <c:axId val="1226926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5842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Liberecký kraj</a:t>
            </a:r>
          </a:p>
        </c:rich>
      </c:tx>
      <c:layout>
        <c:manualLayout>
          <c:xMode val="edge"/>
          <c:yMode val="edge"/>
          <c:x val="0.3822567804024496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'Liberecký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'Liberecký kraj'!$A$3:$A$6</c:f>
              <c:strCache>
                <c:ptCount val="4"/>
                <c:pt idx="0">
                  <c:v>Česká Lípa        </c:v>
                </c:pt>
                <c:pt idx="1">
                  <c:v>Jablonec nad Nisou  </c:v>
                </c:pt>
                <c:pt idx="2">
                  <c:v>Liberec                 </c:v>
                </c:pt>
                <c:pt idx="3">
                  <c:v>Semily                   </c:v>
                </c:pt>
              </c:strCache>
            </c:strRef>
          </c:cat>
          <c:val>
            <c:numRef>
              <c:f>'Liberecký kraj'!$B$3:$B$6</c:f>
              <c:numCache>
                <c:formatCode>General</c:formatCode>
                <c:ptCount val="4"/>
                <c:pt idx="0">
                  <c:v>37</c:v>
                </c:pt>
                <c:pt idx="1">
                  <c:v>26</c:v>
                </c:pt>
                <c:pt idx="2">
                  <c:v>47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F-4686-8D33-C786965AE554}"/>
            </c:ext>
          </c:extLst>
        </c:ser>
        <c:ser>
          <c:idx val="1"/>
          <c:order val="1"/>
          <c:tx>
            <c:strRef>
              <c:f>'Liberecký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'Liberecký kraj'!$A$3:$A$6</c:f>
              <c:strCache>
                <c:ptCount val="4"/>
                <c:pt idx="0">
                  <c:v>Česká Lípa        </c:v>
                </c:pt>
                <c:pt idx="1">
                  <c:v>Jablonec nad Nisou  </c:v>
                </c:pt>
                <c:pt idx="2">
                  <c:v>Liberec                 </c:v>
                </c:pt>
                <c:pt idx="3">
                  <c:v>Semily                   </c:v>
                </c:pt>
              </c:strCache>
            </c:strRef>
          </c:cat>
          <c:val>
            <c:numRef>
              <c:f>'Liberecký kraj'!$C$3:$C$6</c:f>
              <c:numCache>
                <c:formatCode>General</c:formatCode>
                <c:ptCount val="4"/>
                <c:pt idx="0">
                  <c:v>8</c:v>
                </c:pt>
                <c:pt idx="1">
                  <c:v>7</c:v>
                </c:pt>
                <c:pt idx="2">
                  <c:v>16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F-4686-8D33-C786965AE5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5786815"/>
        <c:axId val="228791535"/>
      </c:barChart>
      <c:catAx>
        <c:axId val="34578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8791535"/>
        <c:crosses val="autoZero"/>
        <c:auto val="1"/>
        <c:lblAlgn val="ctr"/>
        <c:lblOffset val="100"/>
        <c:noMultiLvlLbl val="0"/>
      </c:catAx>
      <c:valAx>
        <c:axId val="228791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578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Kraj Vysočina</a:t>
            </a:r>
          </a:p>
        </c:rich>
      </c:tx>
      <c:layout>
        <c:manualLayout>
          <c:xMode val="edge"/>
          <c:yMode val="edge"/>
          <c:x val="0.3905901137357830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'Kraj Vysočina'!$B$2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'Kraj Vysočina'!$A$3:$A$7</c:f>
              <c:strCache>
                <c:ptCount val="5"/>
                <c:pt idx="0">
                  <c:v>Havlíčkův brod     </c:v>
                </c:pt>
                <c:pt idx="1">
                  <c:v>Jihlava           </c:v>
                </c:pt>
                <c:pt idx="2">
                  <c:v>Pelhřimov           </c:v>
                </c:pt>
                <c:pt idx="3">
                  <c:v>Třebíč               </c:v>
                </c:pt>
                <c:pt idx="4">
                  <c:v>Žďár nad Sázavou </c:v>
                </c:pt>
              </c:strCache>
            </c:strRef>
          </c:cat>
          <c:val>
            <c:numRef>
              <c:f>'Kraj Vysočina'!$B$3:$B$7</c:f>
              <c:numCache>
                <c:formatCode>General</c:formatCode>
                <c:ptCount val="5"/>
                <c:pt idx="0">
                  <c:v>45</c:v>
                </c:pt>
                <c:pt idx="1">
                  <c:v>42</c:v>
                </c:pt>
                <c:pt idx="2">
                  <c:v>31</c:v>
                </c:pt>
                <c:pt idx="3">
                  <c:v>54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E-49C6-88C3-2DE35CB0738D}"/>
            </c:ext>
          </c:extLst>
        </c:ser>
        <c:ser>
          <c:idx val="1"/>
          <c:order val="1"/>
          <c:tx>
            <c:strRef>
              <c:f>'Kraj Vysočina'!$C$2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'Kraj Vysočina'!$A$3:$A$7</c:f>
              <c:strCache>
                <c:ptCount val="5"/>
                <c:pt idx="0">
                  <c:v>Havlíčkův brod     </c:v>
                </c:pt>
                <c:pt idx="1">
                  <c:v>Jihlava           </c:v>
                </c:pt>
                <c:pt idx="2">
                  <c:v>Pelhřimov           </c:v>
                </c:pt>
                <c:pt idx="3">
                  <c:v>Třebíč               </c:v>
                </c:pt>
                <c:pt idx="4">
                  <c:v>Žďár nad Sázavou </c:v>
                </c:pt>
              </c:strCache>
            </c:strRef>
          </c:cat>
          <c:val>
            <c:numRef>
              <c:f>'Kraj Vysočina'!$C$3:$C$7</c:f>
              <c:numCache>
                <c:formatCode>General</c:formatCode>
                <c:ptCount val="5"/>
                <c:pt idx="0">
                  <c:v>20</c:v>
                </c:pt>
                <c:pt idx="1">
                  <c:v>6</c:v>
                </c:pt>
                <c:pt idx="2">
                  <c:v>8</c:v>
                </c:pt>
                <c:pt idx="3">
                  <c:v>28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E-49C6-88C3-2DE35CB073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4624799"/>
        <c:axId val="369303887"/>
      </c:barChart>
      <c:catAx>
        <c:axId val="22462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9303887"/>
        <c:crosses val="autoZero"/>
        <c:auto val="1"/>
        <c:lblAlgn val="ctr"/>
        <c:lblOffset val="100"/>
        <c:noMultiLvlLbl val="0"/>
      </c:catAx>
      <c:valAx>
        <c:axId val="369303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462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 b="1"/>
              <a:t>Královéhradecký kraj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5469816272965877E-2"/>
          <c:y val="0.13930555555555557"/>
          <c:w val="0.90286351706036749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'Královéhradecký kraj'!$B$2</c:f>
              <c:strCache>
                <c:ptCount val="1"/>
                <c:pt idx="0">
                  <c:v>Počet klubů v okrese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'Královéhradecký kraj'!$A$3:$A$7</c:f>
              <c:strCache>
                <c:ptCount val="5"/>
                <c:pt idx="0">
                  <c:v>Hradec Králové     </c:v>
                </c:pt>
                <c:pt idx="1">
                  <c:v>Jičín                        </c:v>
                </c:pt>
                <c:pt idx="2">
                  <c:v>Náchod                   </c:v>
                </c:pt>
                <c:pt idx="3">
                  <c:v>Rychnov nad Kněžnou </c:v>
                </c:pt>
                <c:pt idx="4">
                  <c:v>Trutnov                   </c:v>
                </c:pt>
              </c:strCache>
            </c:strRef>
          </c:cat>
          <c:val>
            <c:numRef>
              <c:f>'Královéhradecký kraj'!$B$3:$B$7</c:f>
              <c:numCache>
                <c:formatCode>General</c:formatCode>
                <c:ptCount val="5"/>
                <c:pt idx="0">
                  <c:v>55</c:v>
                </c:pt>
                <c:pt idx="1">
                  <c:v>24</c:v>
                </c:pt>
                <c:pt idx="2">
                  <c:v>29</c:v>
                </c:pt>
                <c:pt idx="3">
                  <c:v>35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9-424E-81E5-CD37532FC804}"/>
            </c:ext>
          </c:extLst>
        </c:ser>
        <c:ser>
          <c:idx val="1"/>
          <c:order val="1"/>
          <c:tx>
            <c:strRef>
              <c:f>'Královéhradecký kraj'!$C$2</c:f>
              <c:strCache>
                <c:ptCount val="1"/>
                <c:pt idx="0">
                  <c:v>Počet klubů žádajících o licenci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'Královéhradecký kraj'!$A$3:$A$7</c:f>
              <c:strCache>
                <c:ptCount val="5"/>
                <c:pt idx="0">
                  <c:v>Hradec Králové     </c:v>
                </c:pt>
                <c:pt idx="1">
                  <c:v>Jičín                        </c:v>
                </c:pt>
                <c:pt idx="2">
                  <c:v>Náchod                   </c:v>
                </c:pt>
                <c:pt idx="3">
                  <c:v>Rychnov nad Kněžnou </c:v>
                </c:pt>
                <c:pt idx="4">
                  <c:v>Trutnov                   </c:v>
                </c:pt>
              </c:strCache>
            </c:strRef>
          </c:cat>
          <c:val>
            <c:numRef>
              <c:f>'Královéhradecký kraj'!$C$3:$C$7</c:f>
              <c:numCache>
                <c:formatCode>General</c:formatCode>
                <c:ptCount val="5"/>
                <c:pt idx="0">
                  <c:v>22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9-424E-81E5-CD37532FC8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7013503"/>
        <c:axId val="225420319"/>
      </c:barChart>
      <c:catAx>
        <c:axId val="38701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25420319"/>
        <c:crosses val="autoZero"/>
        <c:auto val="1"/>
        <c:lblAlgn val="ctr"/>
        <c:lblOffset val="100"/>
        <c:noMultiLvlLbl val="0"/>
      </c:catAx>
      <c:valAx>
        <c:axId val="22542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7013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38100</xdr:rowOff>
    </xdr:from>
    <xdr:to>
      <xdr:col>17</xdr:col>
      <xdr:colOff>0</xdr:colOff>
      <xdr:row>34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C728C04A-44A6-4639-8B15-76881C1EF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114299</xdr:rowOff>
    </xdr:from>
    <xdr:to>
      <xdr:col>16</xdr:col>
      <xdr:colOff>266699</xdr:colOff>
      <xdr:row>29</xdr:row>
      <xdr:rowOff>95249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3F954A1-6A1E-46A9-8B45-91BFB9497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85723</xdr:colOff>
      <xdr:row>1</xdr:row>
      <xdr:rowOff>38101</xdr:rowOff>
    </xdr:from>
    <xdr:to>
      <xdr:col>18</xdr:col>
      <xdr:colOff>504824</xdr:colOff>
      <xdr:row>29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531824-A6BA-4A26-8898-77C45826A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76200</xdr:rowOff>
    </xdr:from>
    <xdr:to>
      <xdr:col>18</xdr:col>
      <xdr:colOff>123824</xdr:colOff>
      <xdr:row>29</xdr:row>
      <xdr:rowOff>76200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7364F5-736A-41DC-BFE2-229E668B88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1</xdr:row>
      <xdr:rowOff>123825</xdr:rowOff>
    </xdr:from>
    <xdr:to>
      <xdr:col>18</xdr:col>
      <xdr:colOff>400050</xdr:colOff>
      <xdr:row>29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B4B056-3E8F-49E8-9C82-201DACC978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1</xdr:row>
      <xdr:rowOff>85725</xdr:rowOff>
    </xdr:from>
    <xdr:to>
      <xdr:col>17</xdr:col>
      <xdr:colOff>447675</xdr:colOff>
      <xdr:row>29</xdr:row>
      <xdr:rowOff>133350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343FAA6-2ECE-4833-B6A7-6F3E44C37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219075</xdr:rowOff>
    </xdr:from>
    <xdr:to>
      <xdr:col>21</xdr:col>
      <xdr:colOff>285750</xdr:colOff>
      <xdr:row>32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C28240-C3A3-4081-93C5-6A964A744F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123825</xdr:rowOff>
    </xdr:from>
    <xdr:to>
      <xdr:col>17</xdr:col>
      <xdr:colOff>133350</xdr:colOff>
      <xdr:row>29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A7B3509-1B32-47B6-B689-76D471451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123824</xdr:rowOff>
    </xdr:from>
    <xdr:to>
      <xdr:col>17</xdr:col>
      <xdr:colOff>504824</xdr:colOff>
      <xdr:row>29</xdr:row>
      <xdr:rowOff>142874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471E39-3D19-47AF-B914-77D18FB1C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95250</xdr:rowOff>
    </xdr:from>
    <xdr:to>
      <xdr:col>16</xdr:col>
      <xdr:colOff>400050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4E457F-ECD1-4AB4-87EC-FF81D0226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85725</xdr:rowOff>
    </xdr:from>
    <xdr:to>
      <xdr:col>16</xdr:col>
      <xdr:colOff>590550</xdr:colOff>
      <xdr:row>29</xdr:row>
      <xdr:rowOff>85725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BD60275A-38AA-4882-A82F-F8B66689FD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152400</xdr:rowOff>
    </xdr:from>
    <xdr:to>
      <xdr:col>16</xdr:col>
      <xdr:colOff>361950</xdr:colOff>
      <xdr:row>29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AE02DAA-B0C3-408C-9C7C-B6206F8E7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66676</xdr:rowOff>
    </xdr:from>
    <xdr:to>
      <xdr:col>16</xdr:col>
      <xdr:colOff>485775</xdr:colOff>
      <xdr:row>29</xdr:row>
      <xdr:rowOff>142876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538814-38C7-4755-A518-19315A9463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1</xdr:row>
      <xdr:rowOff>114300</xdr:rowOff>
    </xdr:from>
    <xdr:to>
      <xdr:col>17</xdr:col>
      <xdr:colOff>533399</xdr:colOff>
      <xdr:row>29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FED2FA0-F2D2-40E3-9535-E6C0AD0A2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80FF-E9E4-4918-9BCE-958B7A7AB8E9}">
  <sheetPr codeName="List1"/>
  <dimension ref="A1:BD34"/>
  <sheetViews>
    <sheetView tabSelected="1" zoomScale="92" workbookViewId="0">
      <selection sqref="A1:D1"/>
    </sheetView>
  </sheetViews>
  <sheetFormatPr defaultRowHeight="15" x14ac:dyDescent="0.25"/>
  <cols>
    <col min="1" max="1" width="8.7109375" customWidth="1"/>
    <col min="2" max="2" width="13.7109375" customWidth="1"/>
    <col min="3" max="3" width="17.7109375" customWidth="1"/>
    <col min="4" max="4" width="22.7109375" customWidth="1"/>
    <col min="5" max="5" width="15.7109375" customWidth="1"/>
    <col min="6" max="6" width="13.7109375" customWidth="1"/>
    <col min="7" max="7" width="17.7109375" customWidth="1"/>
    <col min="8" max="8" width="22.7109375" customWidth="1"/>
    <col min="9" max="9" width="16.7109375" customWidth="1"/>
    <col min="10" max="10" width="13.7109375" customWidth="1"/>
    <col min="11" max="11" width="17.7109375" customWidth="1"/>
    <col min="12" max="12" width="22.7109375" customWidth="1"/>
    <col min="13" max="14" width="13.7109375" customWidth="1"/>
    <col min="15" max="15" width="17.7109375" customWidth="1"/>
    <col min="16" max="16" width="22.7109375" customWidth="1"/>
    <col min="17" max="17" width="12.7109375" customWidth="1"/>
    <col min="18" max="18" width="13.7109375" customWidth="1"/>
    <col min="19" max="19" width="17.7109375" customWidth="1"/>
    <col min="20" max="20" width="22.7109375" customWidth="1"/>
    <col min="21" max="21" width="14.7109375" customWidth="1"/>
    <col min="22" max="22" width="13.7109375" customWidth="1"/>
    <col min="23" max="23" width="17.7109375" customWidth="1"/>
    <col min="24" max="24" width="22.7109375" customWidth="1"/>
    <col min="25" max="25" width="18.7109375" customWidth="1"/>
    <col min="26" max="26" width="13.7109375" customWidth="1"/>
    <col min="27" max="27" width="17.7109375" customWidth="1"/>
    <col min="28" max="28" width="22.7109375" customWidth="1"/>
    <col min="29" max="29" width="19.7109375" customWidth="1"/>
    <col min="30" max="30" width="13.7109375" customWidth="1"/>
    <col min="31" max="31" width="17.7109375" customWidth="1"/>
    <col min="32" max="32" width="22.7109375" customWidth="1"/>
    <col min="33" max="34" width="13.7109375" customWidth="1"/>
    <col min="35" max="35" width="17.7109375" customWidth="1"/>
    <col min="36" max="36" width="22.7109375" customWidth="1"/>
    <col min="37" max="37" width="16.7109375" customWidth="1"/>
    <col min="38" max="38" width="13.7109375" customWidth="1"/>
    <col min="39" max="39" width="17.7109375" customWidth="1"/>
    <col min="40" max="40" width="22.7109375" customWidth="1"/>
    <col min="41" max="42" width="13.7109375" customWidth="1"/>
    <col min="43" max="43" width="17.7109375" customWidth="1"/>
    <col min="44" max="44" width="22.7109375" customWidth="1"/>
    <col min="45" max="45" width="11.7109375" customWidth="1"/>
    <col min="46" max="46" width="13.7109375" customWidth="1"/>
    <col min="47" max="47" width="17.7109375" customWidth="1"/>
    <col min="48" max="48" width="22.7109375" customWidth="1"/>
    <col min="49" max="49" width="16.7109375" customWidth="1"/>
    <col min="50" max="50" width="20.7109375" customWidth="1"/>
    <col min="51" max="51" width="17.7109375" customWidth="1"/>
    <col min="52" max="52" width="22.7109375" customWidth="1"/>
    <col min="53" max="54" width="13.7109375" customWidth="1"/>
    <col min="55" max="55" width="17.7109375" customWidth="1"/>
    <col min="56" max="56" width="22.7109375" customWidth="1"/>
  </cols>
  <sheetData>
    <row r="1" spans="1:56" ht="24" customHeight="1" thickTop="1" thickBot="1" x14ac:dyDescent="0.3">
      <c r="A1" s="31" t="s">
        <v>0</v>
      </c>
      <c r="B1" s="31"/>
      <c r="C1" s="31"/>
      <c r="D1" s="31"/>
      <c r="E1" s="38" t="s">
        <v>1</v>
      </c>
      <c r="F1" s="38"/>
      <c r="G1" s="38"/>
      <c r="H1" s="38"/>
      <c r="I1" s="32" t="s">
        <v>2</v>
      </c>
      <c r="J1" s="33"/>
      <c r="K1" s="33"/>
      <c r="L1" s="34"/>
      <c r="M1" s="35" t="s">
        <v>3</v>
      </c>
      <c r="N1" s="36"/>
      <c r="O1" s="36"/>
      <c r="P1" s="37"/>
      <c r="Q1" s="39" t="s">
        <v>4</v>
      </c>
      <c r="R1" s="40"/>
      <c r="S1" s="40"/>
      <c r="T1" s="41"/>
      <c r="U1" s="42" t="s">
        <v>5</v>
      </c>
      <c r="V1" s="43"/>
      <c r="W1" s="43"/>
      <c r="X1" s="44"/>
      <c r="Y1" s="45" t="s">
        <v>6</v>
      </c>
      <c r="Z1" s="46"/>
      <c r="AA1" s="46"/>
      <c r="AB1" s="47"/>
      <c r="AC1" s="48" t="s">
        <v>7</v>
      </c>
      <c r="AD1" s="49"/>
      <c r="AE1" s="49"/>
      <c r="AF1" s="50"/>
      <c r="AG1" s="51" t="s">
        <v>8</v>
      </c>
      <c r="AH1" s="52"/>
      <c r="AI1" s="52"/>
      <c r="AJ1" s="53"/>
      <c r="AK1" s="54" t="s">
        <v>9</v>
      </c>
      <c r="AL1" s="55"/>
      <c r="AM1" s="55"/>
      <c r="AN1" s="56"/>
      <c r="AO1" s="57" t="s">
        <v>10</v>
      </c>
      <c r="AP1" s="58"/>
      <c r="AQ1" s="58"/>
      <c r="AR1" s="59"/>
      <c r="AS1" s="60" t="s">
        <v>11</v>
      </c>
      <c r="AT1" s="61"/>
      <c r="AU1" s="61"/>
      <c r="AV1" s="62"/>
      <c r="AW1" s="25" t="s">
        <v>12</v>
      </c>
      <c r="AX1" s="26"/>
      <c r="AY1" s="26"/>
      <c r="AZ1" s="27"/>
      <c r="BA1" s="28" t="s">
        <v>13</v>
      </c>
      <c r="BB1" s="29"/>
      <c r="BC1" s="29"/>
      <c r="BD1" s="30"/>
    </row>
    <row r="2" spans="1:56" ht="31.5" customHeight="1" thickTop="1" thickBot="1" x14ac:dyDescent="0.3">
      <c r="A2" s="2" t="s">
        <v>58</v>
      </c>
      <c r="B2" s="2" t="s">
        <v>105</v>
      </c>
      <c r="C2" s="2" t="s">
        <v>14</v>
      </c>
      <c r="D2" s="11" t="s">
        <v>106</v>
      </c>
      <c r="E2" s="3" t="s">
        <v>58</v>
      </c>
      <c r="F2" s="2" t="s">
        <v>105</v>
      </c>
      <c r="G2" s="2" t="s">
        <v>14</v>
      </c>
      <c r="H2" s="11" t="s">
        <v>106</v>
      </c>
      <c r="I2" s="3" t="s">
        <v>58</v>
      </c>
      <c r="J2" s="2" t="s">
        <v>105</v>
      </c>
      <c r="K2" s="2" t="s">
        <v>14</v>
      </c>
      <c r="L2" s="11" t="s">
        <v>106</v>
      </c>
      <c r="M2" s="3" t="s">
        <v>58</v>
      </c>
      <c r="N2" s="2" t="s">
        <v>105</v>
      </c>
      <c r="O2" s="2" t="s">
        <v>14</v>
      </c>
      <c r="P2" s="11" t="s">
        <v>106</v>
      </c>
      <c r="Q2" s="3" t="s">
        <v>58</v>
      </c>
      <c r="R2" s="2" t="s">
        <v>105</v>
      </c>
      <c r="S2" s="2" t="s">
        <v>14</v>
      </c>
      <c r="T2" s="11" t="s">
        <v>106</v>
      </c>
      <c r="U2" s="3" t="s">
        <v>58</v>
      </c>
      <c r="V2" s="2" t="s">
        <v>105</v>
      </c>
      <c r="W2" s="2" t="s">
        <v>14</v>
      </c>
      <c r="X2" s="11" t="s">
        <v>106</v>
      </c>
      <c r="Y2" s="3" t="s">
        <v>58</v>
      </c>
      <c r="Z2" s="2" t="s">
        <v>105</v>
      </c>
      <c r="AA2" s="2" t="s">
        <v>14</v>
      </c>
      <c r="AB2" s="11" t="s">
        <v>106</v>
      </c>
      <c r="AC2" s="3" t="s">
        <v>58</v>
      </c>
      <c r="AD2" s="2" t="s">
        <v>105</v>
      </c>
      <c r="AE2" s="2" t="s">
        <v>14</v>
      </c>
      <c r="AF2" s="11" t="s">
        <v>106</v>
      </c>
      <c r="AG2" s="3" t="s">
        <v>58</v>
      </c>
      <c r="AH2" s="2" t="s">
        <v>105</v>
      </c>
      <c r="AI2" s="2" t="s">
        <v>14</v>
      </c>
      <c r="AJ2" s="11" t="s">
        <v>106</v>
      </c>
      <c r="AK2" s="3" t="s">
        <v>58</v>
      </c>
      <c r="AL2" s="2" t="s">
        <v>105</v>
      </c>
      <c r="AM2" s="2" t="s">
        <v>14</v>
      </c>
      <c r="AN2" s="11" t="s">
        <v>106</v>
      </c>
      <c r="AO2" s="3" t="s">
        <v>58</v>
      </c>
      <c r="AP2" s="2" t="s">
        <v>105</v>
      </c>
      <c r="AQ2" s="2" t="s">
        <v>14</v>
      </c>
      <c r="AR2" s="11" t="s">
        <v>106</v>
      </c>
      <c r="AS2" s="3" t="s">
        <v>58</v>
      </c>
      <c r="AT2" s="2" t="s">
        <v>105</v>
      </c>
      <c r="AU2" s="2" t="s">
        <v>14</v>
      </c>
      <c r="AV2" s="11" t="s">
        <v>106</v>
      </c>
      <c r="AW2" s="3" t="s">
        <v>58</v>
      </c>
      <c r="AX2" s="2" t="s">
        <v>105</v>
      </c>
      <c r="AY2" s="2" t="s">
        <v>14</v>
      </c>
      <c r="AZ2" s="11" t="s">
        <v>106</v>
      </c>
      <c r="BA2" s="3" t="s">
        <v>58</v>
      </c>
      <c r="BB2" s="2" t="s">
        <v>105</v>
      </c>
      <c r="BC2" s="2" t="s">
        <v>14</v>
      </c>
      <c r="BD2" s="11" t="s">
        <v>106</v>
      </c>
    </row>
    <row r="3" spans="1:56" ht="15.75" customHeight="1" thickTop="1" thickBot="1" x14ac:dyDescent="0.3">
      <c r="A3" s="1" t="s">
        <v>107</v>
      </c>
      <c r="B3" s="4">
        <v>132</v>
      </c>
      <c r="C3" s="4">
        <v>66</v>
      </c>
      <c r="D3" s="15">
        <f>C3/B3</f>
        <v>0.5</v>
      </c>
      <c r="E3" s="12" t="s">
        <v>93</v>
      </c>
      <c r="F3" s="4">
        <v>67</v>
      </c>
      <c r="G3" s="4">
        <v>32</v>
      </c>
      <c r="H3" s="15">
        <f>G3/F3</f>
        <v>0.47761194029850745</v>
      </c>
      <c r="I3" s="13" t="s">
        <v>109</v>
      </c>
      <c r="J3" s="6">
        <v>56</v>
      </c>
      <c r="K3" s="6">
        <v>24</v>
      </c>
      <c r="L3" s="15">
        <f>K3/J3</f>
        <v>0.42857142857142855</v>
      </c>
      <c r="M3" s="9" t="s">
        <v>37</v>
      </c>
      <c r="N3" s="6">
        <v>36</v>
      </c>
      <c r="O3" s="6">
        <v>8</v>
      </c>
      <c r="P3" s="15">
        <f t="shared" ref="P3:P9" si="0">O3/N3</f>
        <v>0.22222222222222221</v>
      </c>
      <c r="Q3" s="9" t="s">
        <v>120</v>
      </c>
      <c r="R3" s="6">
        <v>26</v>
      </c>
      <c r="S3" s="6">
        <v>14</v>
      </c>
      <c r="T3" s="15">
        <f t="shared" ref="T3:T5" si="1">S3/R3</f>
        <v>0.53846153846153844</v>
      </c>
      <c r="U3" s="9" t="s">
        <v>123</v>
      </c>
      <c r="V3" s="6">
        <v>43</v>
      </c>
      <c r="W3" s="6">
        <v>12</v>
      </c>
      <c r="X3" s="15">
        <f t="shared" ref="X3:X9" si="2">W3/V3</f>
        <v>0.27906976744186046</v>
      </c>
      <c r="Y3" s="9" t="s">
        <v>129</v>
      </c>
      <c r="Z3" s="6">
        <v>37</v>
      </c>
      <c r="AA3" s="6">
        <v>8</v>
      </c>
      <c r="AB3" s="15">
        <f t="shared" ref="AB3:AB6" si="3">AA3/Z3</f>
        <v>0.21621621621621623</v>
      </c>
      <c r="AC3" s="9" t="s">
        <v>132</v>
      </c>
      <c r="AD3" s="6">
        <v>53</v>
      </c>
      <c r="AE3" s="6">
        <v>22</v>
      </c>
      <c r="AF3" s="15">
        <f t="shared" ref="AF3:AF7" si="4">AE3/AD3</f>
        <v>0.41509433962264153</v>
      </c>
      <c r="AG3" s="9" t="s">
        <v>137</v>
      </c>
      <c r="AH3" s="6">
        <v>45</v>
      </c>
      <c r="AI3" s="6">
        <v>11</v>
      </c>
      <c r="AJ3" s="15">
        <f t="shared" ref="AJ3:AJ6" si="5">AI3/AH3</f>
        <v>0.24444444444444444</v>
      </c>
      <c r="AK3" s="9" t="s">
        <v>140</v>
      </c>
      <c r="AL3" s="6">
        <v>45</v>
      </c>
      <c r="AM3" s="6">
        <v>20</v>
      </c>
      <c r="AN3" s="15">
        <f t="shared" ref="AN3:AN7" si="6">AM3/AL3</f>
        <v>0.44444444444444442</v>
      </c>
      <c r="AO3" s="9" t="s">
        <v>145</v>
      </c>
      <c r="AP3" s="6">
        <v>46</v>
      </c>
      <c r="AQ3" s="6">
        <v>19</v>
      </c>
      <c r="AR3" s="15">
        <f t="shared" ref="AR3:AR9" si="7">AQ3/AP3</f>
        <v>0.41304347826086957</v>
      </c>
      <c r="AS3" s="9" t="s">
        <v>151</v>
      </c>
      <c r="AT3" s="6">
        <v>19</v>
      </c>
      <c r="AU3" s="6">
        <v>5</v>
      </c>
      <c r="AV3" s="15">
        <f t="shared" ref="AV3:AV7" si="8">AU3/AT3</f>
        <v>0.26315789473684209</v>
      </c>
      <c r="AW3" s="9" t="s">
        <v>155</v>
      </c>
      <c r="AX3" s="6">
        <v>53</v>
      </c>
      <c r="AY3" s="6">
        <v>24</v>
      </c>
      <c r="AZ3" s="15">
        <f t="shared" ref="AZ3:AZ6" si="9">AY3/AX3</f>
        <v>0.45283018867924529</v>
      </c>
      <c r="BA3" s="9" t="s">
        <v>87</v>
      </c>
      <c r="BB3" s="6">
        <v>48</v>
      </c>
      <c r="BC3" s="6">
        <v>13</v>
      </c>
      <c r="BD3" s="15">
        <f t="shared" ref="BD3:BD8" si="10">BC3/BB3</f>
        <v>0.27083333333333331</v>
      </c>
    </row>
    <row r="4" spans="1:56" ht="15.75" customHeight="1" thickTop="1" thickBot="1" x14ac:dyDescent="0.3">
      <c r="A4" s="1"/>
      <c r="B4" s="1"/>
      <c r="C4" s="1"/>
      <c r="D4" s="1"/>
      <c r="E4" s="12" t="s">
        <v>94</v>
      </c>
      <c r="F4" s="4">
        <v>50</v>
      </c>
      <c r="G4" s="4">
        <v>18</v>
      </c>
      <c r="H4" s="15">
        <f t="shared" ref="H4:H15" si="11">G4/F4</f>
        <v>0.36</v>
      </c>
      <c r="I4" s="13" t="s">
        <v>110</v>
      </c>
      <c r="J4" s="6">
        <v>23</v>
      </c>
      <c r="K4" s="6">
        <v>6</v>
      </c>
      <c r="L4" s="15">
        <f t="shared" ref="L4:L9" si="12">K4/J4</f>
        <v>0.2608695652173913</v>
      </c>
      <c r="M4" s="9" t="s">
        <v>114</v>
      </c>
      <c r="N4" s="6">
        <v>46</v>
      </c>
      <c r="O4" s="6">
        <v>11</v>
      </c>
      <c r="P4" s="15">
        <f t="shared" si="0"/>
        <v>0.2391304347826087</v>
      </c>
      <c r="Q4" s="9" t="s">
        <v>121</v>
      </c>
      <c r="R4" s="6">
        <v>40</v>
      </c>
      <c r="S4" s="6">
        <v>9</v>
      </c>
      <c r="T4" s="15">
        <f t="shared" si="1"/>
        <v>0.22500000000000001</v>
      </c>
      <c r="U4" s="9" t="s">
        <v>124</v>
      </c>
      <c r="V4" s="6">
        <v>29</v>
      </c>
      <c r="W4" s="6">
        <v>11</v>
      </c>
      <c r="X4" s="15">
        <f t="shared" si="2"/>
        <v>0.37931034482758619</v>
      </c>
      <c r="Y4" s="9" t="s">
        <v>55</v>
      </c>
      <c r="Z4" s="6">
        <v>26</v>
      </c>
      <c r="AA4" s="6">
        <v>7</v>
      </c>
      <c r="AB4" s="15">
        <f t="shared" si="3"/>
        <v>0.26923076923076922</v>
      </c>
      <c r="AC4" s="9" t="s">
        <v>133</v>
      </c>
      <c r="AD4" s="6">
        <v>24</v>
      </c>
      <c r="AE4" s="6">
        <v>9</v>
      </c>
      <c r="AF4" s="15">
        <f t="shared" si="4"/>
        <v>0.375</v>
      </c>
      <c r="AG4" s="9" t="s">
        <v>65</v>
      </c>
      <c r="AH4" s="6">
        <v>61</v>
      </c>
      <c r="AI4" s="6">
        <v>19</v>
      </c>
      <c r="AJ4" s="15">
        <f t="shared" si="5"/>
        <v>0.31147540983606559</v>
      </c>
      <c r="AK4" s="9" t="s">
        <v>141</v>
      </c>
      <c r="AL4" s="6">
        <v>42</v>
      </c>
      <c r="AM4" s="6">
        <v>6</v>
      </c>
      <c r="AN4" s="15">
        <f t="shared" si="6"/>
        <v>0.14285714285714285</v>
      </c>
      <c r="AO4" s="9" t="s">
        <v>163</v>
      </c>
      <c r="AP4" s="6">
        <v>37</v>
      </c>
      <c r="AQ4" s="6">
        <v>22</v>
      </c>
      <c r="AR4" s="15">
        <f t="shared" si="7"/>
        <v>0.59459459459459463</v>
      </c>
      <c r="AS4" s="9" t="s">
        <v>152</v>
      </c>
      <c r="AT4" s="6">
        <v>77</v>
      </c>
      <c r="AU4" s="6">
        <v>27</v>
      </c>
      <c r="AV4" s="15">
        <f t="shared" si="8"/>
        <v>0.35064935064935066</v>
      </c>
      <c r="AW4" s="9" t="s">
        <v>156</v>
      </c>
      <c r="AX4" s="6">
        <v>70</v>
      </c>
      <c r="AY4" s="6">
        <v>36</v>
      </c>
      <c r="AZ4" s="15">
        <f t="shared" si="9"/>
        <v>0.51428571428571423</v>
      </c>
      <c r="BA4" s="9" t="s">
        <v>159</v>
      </c>
      <c r="BB4" s="6">
        <v>45</v>
      </c>
      <c r="BC4" s="6">
        <v>29</v>
      </c>
      <c r="BD4" s="15">
        <f t="shared" si="10"/>
        <v>0.64444444444444449</v>
      </c>
    </row>
    <row r="5" spans="1:56" ht="16.5" thickTop="1" thickBot="1" x14ac:dyDescent="0.3">
      <c r="A5" s="1"/>
      <c r="B5" s="1"/>
      <c r="C5" s="1"/>
      <c r="D5" s="1"/>
      <c r="E5" s="12" t="s">
        <v>95</v>
      </c>
      <c r="F5" s="4">
        <v>59</v>
      </c>
      <c r="G5" s="4">
        <v>18</v>
      </c>
      <c r="H5" s="15">
        <f t="shared" si="11"/>
        <v>0.30508474576271188</v>
      </c>
      <c r="I5" s="13" t="s">
        <v>108</v>
      </c>
      <c r="J5" s="6">
        <v>40</v>
      </c>
      <c r="K5" s="6">
        <v>7</v>
      </c>
      <c r="L5" s="15">
        <f t="shared" si="12"/>
        <v>0.17499999999999999</v>
      </c>
      <c r="M5" s="9" t="s">
        <v>115</v>
      </c>
      <c r="N5" s="6">
        <v>32</v>
      </c>
      <c r="O5" s="6">
        <v>9</v>
      </c>
      <c r="P5" s="15">
        <f t="shared" si="0"/>
        <v>0.28125</v>
      </c>
      <c r="Q5" s="9" t="s">
        <v>122</v>
      </c>
      <c r="R5" s="6">
        <v>23</v>
      </c>
      <c r="S5" s="6">
        <v>11</v>
      </c>
      <c r="T5" s="15">
        <f t="shared" si="1"/>
        <v>0.47826086956521741</v>
      </c>
      <c r="U5" s="9" t="s">
        <v>125</v>
      </c>
      <c r="V5" s="6">
        <v>70</v>
      </c>
      <c r="W5" s="6">
        <v>22</v>
      </c>
      <c r="X5" s="15">
        <f t="shared" si="2"/>
        <v>0.31428571428571428</v>
      </c>
      <c r="Y5" s="9" t="s">
        <v>130</v>
      </c>
      <c r="Z5" s="6">
        <v>47</v>
      </c>
      <c r="AA5" s="6">
        <v>16</v>
      </c>
      <c r="AB5" s="15">
        <f t="shared" si="3"/>
        <v>0.34042553191489361</v>
      </c>
      <c r="AC5" s="9" t="s">
        <v>134</v>
      </c>
      <c r="AD5" s="6">
        <v>29</v>
      </c>
      <c r="AE5" s="6">
        <v>13</v>
      </c>
      <c r="AF5" s="15">
        <f t="shared" si="4"/>
        <v>0.44827586206896552</v>
      </c>
      <c r="AG5" s="9" t="s">
        <v>138</v>
      </c>
      <c r="AH5" s="6">
        <v>34</v>
      </c>
      <c r="AI5" s="6">
        <v>13</v>
      </c>
      <c r="AJ5" s="15">
        <f t="shared" si="5"/>
        <v>0.38235294117647056</v>
      </c>
      <c r="AK5" s="9" t="s">
        <v>142</v>
      </c>
      <c r="AL5" s="6">
        <v>31</v>
      </c>
      <c r="AM5" s="6">
        <v>8</v>
      </c>
      <c r="AN5" s="15">
        <f t="shared" si="6"/>
        <v>0.25806451612903225</v>
      </c>
      <c r="AO5" s="9" t="s">
        <v>146</v>
      </c>
      <c r="AP5" s="6">
        <v>68</v>
      </c>
      <c r="AQ5" s="6">
        <v>30</v>
      </c>
      <c r="AR5" s="15">
        <f t="shared" si="7"/>
        <v>0.44117647058823528</v>
      </c>
      <c r="AS5" s="9" t="s">
        <v>153</v>
      </c>
      <c r="AT5" s="6">
        <v>43</v>
      </c>
      <c r="AU5" s="6">
        <v>21</v>
      </c>
      <c r="AV5" s="15">
        <f t="shared" si="8"/>
        <v>0.48837209302325579</v>
      </c>
      <c r="AW5" s="9" t="s">
        <v>157</v>
      </c>
      <c r="AX5" s="6">
        <v>57</v>
      </c>
      <c r="AY5" s="6">
        <v>32</v>
      </c>
      <c r="AZ5" s="15">
        <f t="shared" si="9"/>
        <v>0.56140350877192979</v>
      </c>
      <c r="BA5" s="9" t="s">
        <v>160</v>
      </c>
      <c r="BB5" s="6">
        <v>33</v>
      </c>
      <c r="BC5" s="6">
        <v>15</v>
      </c>
      <c r="BD5" s="15">
        <f t="shared" si="10"/>
        <v>0.45454545454545453</v>
      </c>
    </row>
    <row r="6" spans="1:56" ht="16.5" thickTop="1" thickBot="1" x14ac:dyDescent="0.3">
      <c r="A6" s="1"/>
      <c r="B6" s="1"/>
      <c r="C6" s="1"/>
      <c r="D6" s="1"/>
      <c r="E6" s="12" t="s">
        <v>96</v>
      </c>
      <c r="F6" s="4">
        <v>63</v>
      </c>
      <c r="G6" s="4">
        <v>21</v>
      </c>
      <c r="H6" s="15">
        <f t="shared" si="11"/>
        <v>0.33333333333333331</v>
      </c>
      <c r="I6" s="13" t="s">
        <v>111</v>
      </c>
      <c r="J6" s="6">
        <v>34</v>
      </c>
      <c r="K6" s="6">
        <v>10</v>
      </c>
      <c r="L6" s="15">
        <f t="shared" si="12"/>
        <v>0.29411764705882354</v>
      </c>
      <c r="M6" s="9" t="s">
        <v>116</v>
      </c>
      <c r="N6" s="6">
        <v>39</v>
      </c>
      <c r="O6" s="6">
        <v>10</v>
      </c>
      <c r="P6" s="15">
        <f t="shared" si="0"/>
        <v>0.25641025641025639</v>
      </c>
      <c r="Q6" s="15"/>
      <c r="R6" s="5"/>
      <c r="S6" s="6"/>
      <c r="T6" s="1"/>
      <c r="U6" s="9" t="s">
        <v>126</v>
      </c>
      <c r="V6" s="6">
        <v>43</v>
      </c>
      <c r="W6" s="6">
        <v>10</v>
      </c>
      <c r="X6" s="15">
        <f t="shared" si="2"/>
        <v>0.23255813953488372</v>
      </c>
      <c r="Y6" s="9" t="s">
        <v>131</v>
      </c>
      <c r="Z6" s="6">
        <v>30</v>
      </c>
      <c r="AA6" s="6">
        <v>18</v>
      </c>
      <c r="AB6" s="15">
        <f t="shared" si="3"/>
        <v>0.6</v>
      </c>
      <c r="AC6" s="9" t="s">
        <v>135</v>
      </c>
      <c r="AD6" s="6">
        <v>35</v>
      </c>
      <c r="AE6" s="6">
        <v>13</v>
      </c>
      <c r="AF6" s="15">
        <f t="shared" si="4"/>
        <v>0.37142857142857144</v>
      </c>
      <c r="AG6" s="9" t="s">
        <v>139</v>
      </c>
      <c r="AH6" s="6">
        <v>46</v>
      </c>
      <c r="AI6" s="6">
        <v>21</v>
      </c>
      <c r="AJ6" s="15">
        <f t="shared" si="5"/>
        <v>0.45652173913043476</v>
      </c>
      <c r="AK6" s="9" t="s">
        <v>143</v>
      </c>
      <c r="AL6" s="6">
        <v>54</v>
      </c>
      <c r="AM6" s="6">
        <v>28</v>
      </c>
      <c r="AN6" s="15">
        <f t="shared" si="6"/>
        <v>0.51851851851851849</v>
      </c>
      <c r="AO6" s="9" t="s">
        <v>147</v>
      </c>
      <c r="AP6" s="6">
        <v>64</v>
      </c>
      <c r="AQ6" s="6">
        <v>18</v>
      </c>
      <c r="AR6" s="15">
        <f t="shared" si="7"/>
        <v>0.28125</v>
      </c>
      <c r="AS6" s="9" t="s">
        <v>154</v>
      </c>
      <c r="AT6" s="6">
        <v>41</v>
      </c>
      <c r="AU6" s="6">
        <v>18</v>
      </c>
      <c r="AV6" s="15">
        <f t="shared" si="8"/>
        <v>0.43902439024390244</v>
      </c>
      <c r="AW6" s="9" t="s">
        <v>158</v>
      </c>
      <c r="AX6" s="6">
        <v>83</v>
      </c>
      <c r="AY6" s="6">
        <v>42</v>
      </c>
      <c r="AZ6" s="15">
        <f t="shared" si="9"/>
        <v>0.50602409638554213</v>
      </c>
      <c r="BA6" s="9" t="s">
        <v>161</v>
      </c>
      <c r="BB6" s="6">
        <v>58</v>
      </c>
      <c r="BC6" s="6">
        <v>27</v>
      </c>
      <c r="BD6" s="15">
        <f t="shared" si="10"/>
        <v>0.46551724137931033</v>
      </c>
    </row>
    <row r="7" spans="1:56" ht="15.75" customHeight="1" thickTop="1" thickBot="1" x14ac:dyDescent="0.3">
      <c r="A7" s="1"/>
      <c r="B7" s="1"/>
      <c r="C7" s="1"/>
      <c r="D7" s="1"/>
      <c r="E7" s="12" t="s">
        <v>97</v>
      </c>
      <c r="F7" s="4">
        <v>41</v>
      </c>
      <c r="G7" s="4">
        <v>7</v>
      </c>
      <c r="H7" s="15">
        <f t="shared" si="11"/>
        <v>0.17073170731707318</v>
      </c>
      <c r="I7" s="13" t="s">
        <v>112</v>
      </c>
      <c r="J7" s="6">
        <v>22</v>
      </c>
      <c r="K7" s="6">
        <v>7</v>
      </c>
      <c r="L7" s="15">
        <f t="shared" si="12"/>
        <v>0.31818181818181818</v>
      </c>
      <c r="M7" s="9" t="s">
        <v>117</v>
      </c>
      <c r="N7" s="6">
        <v>39</v>
      </c>
      <c r="O7" s="6">
        <v>11</v>
      </c>
      <c r="P7" s="15">
        <f t="shared" si="0"/>
        <v>0.28205128205128205</v>
      </c>
      <c r="Q7" s="15"/>
      <c r="R7" s="5"/>
      <c r="S7" s="6"/>
      <c r="T7" s="1"/>
      <c r="U7" s="9" t="s">
        <v>127</v>
      </c>
      <c r="V7" s="6">
        <v>35</v>
      </c>
      <c r="W7" s="6">
        <v>6</v>
      </c>
      <c r="X7" s="15">
        <f t="shared" si="2"/>
        <v>0.17142857142857143</v>
      </c>
      <c r="Y7" s="15"/>
      <c r="Z7" s="5"/>
      <c r="AA7" s="6"/>
      <c r="AB7" s="1"/>
      <c r="AC7" s="9" t="s">
        <v>136</v>
      </c>
      <c r="AD7" s="6">
        <v>37</v>
      </c>
      <c r="AE7" s="6">
        <v>11</v>
      </c>
      <c r="AF7" s="15">
        <f t="shared" si="4"/>
        <v>0.29729729729729731</v>
      </c>
      <c r="AG7" s="15"/>
      <c r="AH7" s="5"/>
      <c r="AI7" s="6"/>
      <c r="AJ7" s="1"/>
      <c r="AK7" s="9" t="s">
        <v>144</v>
      </c>
      <c r="AL7" s="6">
        <v>44</v>
      </c>
      <c r="AM7" s="6">
        <v>11</v>
      </c>
      <c r="AN7" s="15">
        <f t="shared" si="6"/>
        <v>0.25</v>
      </c>
      <c r="AO7" s="9" t="s">
        <v>148</v>
      </c>
      <c r="AP7" s="6">
        <v>64</v>
      </c>
      <c r="AQ7" s="6">
        <v>27</v>
      </c>
      <c r="AR7" s="15">
        <f t="shared" si="7"/>
        <v>0.421875</v>
      </c>
      <c r="AS7" s="9" t="s">
        <v>82</v>
      </c>
      <c r="AT7" s="6">
        <v>44</v>
      </c>
      <c r="AU7" s="6">
        <v>19</v>
      </c>
      <c r="AV7" s="15">
        <f t="shared" si="8"/>
        <v>0.43181818181818182</v>
      </c>
      <c r="AW7" s="15"/>
      <c r="AX7" s="5"/>
      <c r="AY7" s="6"/>
      <c r="AZ7" s="18"/>
      <c r="BA7" s="9" t="s">
        <v>162</v>
      </c>
      <c r="BB7" s="6">
        <v>73</v>
      </c>
      <c r="BC7" s="6">
        <v>30</v>
      </c>
      <c r="BD7" s="15">
        <f t="shared" si="10"/>
        <v>0.41095890410958902</v>
      </c>
    </row>
    <row r="8" spans="1:56" ht="16.5" thickTop="1" thickBot="1" x14ac:dyDescent="0.3">
      <c r="A8" s="1"/>
      <c r="B8" s="1"/>
      <c r="C8" s="1"/>
      <c r="D8" s="1"/>
      <c r="E8" s="12" t="s">
        <v>98</v>
      </c>
      <c r="F8" s="4">
        <v>54</v>
      </c>
      <c r="G8" s="4">
        <v>19</v>
      </c>
      <c r="H8" s="15">
        <f t="shared" si="11"/>
        <v>0.35185185185185186</v>
      </c>
      <c r="I8" s="13" t="s">
        <v>35</v>
      </c>
      <c r="J8" s="6">
        <v>31</v>
      </c>
      <c r="K8" s="6">
        <v>8</v>
      </c>
      <c r="L8" s="15">
        <f t="shared" si="12"/>
        <v>0.25806451612903225</v>
      </c>
      <c r="M8" s="9" t="s">
        <v>118</v>
      </c>
      <c r="N8" s="6">
        <v>22</v>
      </c>
      <c r="O8" s="6">
        <v>4</v>
      </c>
      <c r="P8" s="15">
        <f t="shared" si="0"/>
        <v>0.18181818181818182</v>
      </c>
      <c r="Q8" s="15"/>
      <c r="R8" s="5"/>
      <c r="S8" s="6"/>
      <c r="T8" s="1"/>
      <c r="U8" s="9" t="s">
        <v>128</v>
      </c>
      <c r="V8" s="6">
        <v>34</v>
      </c>
      <c r="W8" s="6">
        <v>7</v>
      </c>
      <c r="X8" s="15">
        <f t="shared" si="2"/>
        <v>0.20588235294117646</v>
      </c>
      <c r="Y8" s="15"/>
      <c r="Z8" s="5"/>
      <c r="AA8" s="6"/>
      <c r="AB8" s="1"/>
      <c r="AC8" s="1"/>
      <c r="AD8" s="1"/>
      <c r="AE8" s="1"/>
      <c r="AF8" s="1"/>
      <c r="AG8" s="1"/>
      <c r="AH8" s="1"/>
      <c r="AI8" s="4"/>
      <c r="AJ8" s="1"/>
      <c r="AK8" s="1"/>
      <c r="AL8" s="1"/>
      <c r="AM8" s="4"/>
      <c r="AN8" s="1"/>
      <c r="AO8" s="9" t="s">
        <v>149</v>
      </c>
      <c r="AP8" s="6">
        <v>51</v>
      </c>
      <c r="AQ8" s="6">
        <v>13</v>
      </c>
      <c r="AR8" s="15">
        <f t="shared" si="7"/>
        <v>0.25490196078431371</v>
      </c>
      <c r="AS8" s="15"/>
      <c r="AT8" s="5"/>
      <c r="AU8" s="6"/>
      <c r="AV8" s="19"/>
      <c r="AW8" s="5"/>
      <c r="AX8" s="5"/>
      <c r="AY8" s="6"/>
      <c r="AZ8" s="1"/>
      <c r="BA8" s="9" t="s">
        <v>92</v>
      </c>
      <c r="BB8" s="6">
        <v>41</v>
      </c>
      <c r="BC8" s="6">
        <v>17</v>
      </c>
      <c r="BD8" s="15">
        <f t="shared" si="10"/>
        <v>0.41463414634146339</v>
      </c>
    </row>
    <row r="9" spans="1:56" ht="15.75" customHeight="1" thickTop="1" thickBot="1" x14ac:dyDescent="0.3">
      <c r="A9" s="1"/>
      <c r="B9" s="1"/>
      <c r="C9" s="1"/>
      <c r="D9" s="1"/>
      <c r="E9" s="12" t="s">
        <v>99</v>
      </c>
      <c r="F9" s="4">
        <v>47</v>
      </c>
      <c r="G9" s="4">
        <v>13</v>
      </c>
      <c r="H9" s="15">
        <f t="shared" si="11"/>
        <v>0.27659574468085107</v>
      </c>
      <c r="I9" s="13" t="s">
        <v>113</v>
      </c>
      <c r="J9" s="6">
        <v>40</v>
      </c>
      <c r="K9" s="6">
        <v>9</v>
      </c>
      <c r="L9" s="15">
        <f t="shared" si="12"/>
        <v>0.22500000000000001</v>
      </c>
      <c r="M9" s="9" t="s">
        <v>119</v>
      </c>
      <c r="N9" s="6">
        <v>36</v>
      </c>
      <c r="O9" s="6">
        <v>6</v>
      </c>
      <c r="P9" s="15">
        <f t="shared" si="0"/>
        <v>0.16666666666666666</v>
      </c>
      <c r="Q9" s="15"/>
      <c r="R9" s="5"/>
      <c r="S9" s="6"/>
      <c r="T9" s="1"/>
      <c r="U9" s="9" t="s">
        <v>53</v>
      </c>
      <c r="V9" s="6">
        <v>30</v>
      </c>
      <c r="W9" s="6">
        <v>10</v>
      </c>
      <c r="X9" s="15">
        <f t="shared" si="2"/>
        <v>0.33333333333333331</v>
      </c>
      <c r="Y9" s="15"/>
      <c r="Z9" s="5"/>
      <c r="AA9" s="6"/>
      <c r="AB9" s="1"/>
      <c r="AC9" s="1"/>
      <c r="AD9" s="1"/>
      <c r="AE9" s="1"/>
      <c r="AF9" s="1"/>
      <c r="AG9" s="1"/>
      <c r="AH9" s="1"/>
      <c r="AI9" s="4"/>
      <c r="AJ9" s="1"/>
      <c r="AK9" s="1"/>
      <c r="AL9" s="1"/>
      <c r="AM9" s="4"/>
      <c r="AN9" s="1"/>
      <c r="AO9" s="9" t="s">
        <v>150</v>
      </c>
      <c r="AP9" s="6">
        <v>68</v>
      </c>
      <c r="AQ9" s="6">
        <v>18</v>
      </c>
      <c r="AR9" s="15">
        <f t="shared" si="7"/>
        <v>0.26470588235294118</v>
      </c>
      <c r="AS9" s="15"/>
      <c r="AT9" s="5"/>
      <c r="AU9" s="6"/>
      <c r="AV9" s="1"/>
      <c r="AW9" s="1"/>
      <c r="AX9" s="1"/>
      <c r="AY9" s="4"/>
      <c r="AZ9" s="1"/>
      <c r="BA9" s="1"/>
      <c r="BB9" s="1"/>
      <c r="BC9" s="4"/>
      <c r="BD9" s="18"/>
    </row>
    <row r="10" spans="1:56" ht="16.5" thickTop="1" thickBot="1" x14ac:dyDescent="0.3">
      <c r="A10" s="1"/>
      <c r="B10" s="1"/>
      <c r="C10" s="1"/>
      <c r="D10" s="1"/>
      <c r="E10" s="12" t="s">
        <v>100</v>
      </c>
      <c r="F10" s="4">
        <v>66</v>
      </c>
      <c r="G10" s="4">
        <v>26</v>
      </c>
      <c r="H10" s="15">
        <f t="shared" si="11"/>
        <v>0.39393939393939392</v>
      </c>
      <c r="I10" s="14"/>
      <c r="J10" s="5"/>
      <c r="K10" s="6"/>
      <c r="L10" s="18"/>
      <c r="M10" s="1"/>
      <c r="N10" s="1"/>
      <c r="O10" s="4"/>
      <c r="P10" s="1"/>
      <c r="Q10" s="1"/>
      <c r="R10" s="1"/>
      <c r="S10" s="4"/>
      <c r="T10" s="1"/>
      <c r="U10" s="1"/>
      <c r="V10" s="1"/>
      <c r="W10" s="4"/>
      <c r="X10" s="1"/>
      <c r="Y10" s="1"/>
      <c r="Z10" s="1"/>
      <c r="AA10" s="4"/>
      <c r="AB10" s="1"/>
      <c r="AC10" s="1"/>
      <c r="AD10" s="1"/>
      <c r="AE10" s="1"/>
      <c r="AF10" s="1"/>
      <c r="AG10" s="1"/>
      <c r="AH10" s="1"/>
      <c r="AI10" s="4"/>
      <c r="AJ10" s="1"/>
      <c r="AK10" s="1"/>
      <c r="AL10" s="1"/>
      <c r="AM10" s="4"/>
      <c r="AN10" s="1"/>
      <c r="AO10" s="1"/>
      <c r="AP10" s="1"/>
      <c r="AQ10" s="4"/>
      <c r="AR10" s="1"/>
      <c r="AS10" s="1"/>
      <c r="AT10" s="1"/>
      <c r="AU10" s="4"/>
      <c r="AV10" s="1"/>
      <c r="AW10" s="1"/>
      <c r="AX10" s="1"/>
      <c r="AY10" s="4"/>
      <c r="AZ10" s="1"/>
      <c r="BA10" s="1"/>
      <c r="BB10" s="1"/>
      <c r="BC10" s="4"/>
      <c r="BD10" s="1"/>
    </row>
    <row r="11" spans="1:56" ht="16.5" thickTop="1" thickBot="1" x14ac:dyDescent="0.3">
      <c r="A11" s="1"/>
      <c r="B11" s="1"/>
      <c r="C11" s="1"/>
      <c r="D11" s="1"/>
      <c r="E11" s="12" t="s">
        <v>101</v>
      </c>
      <c r="F11" s="4">
        <v>75</v>
      </c>
      <c r="G11" s="4">
        <v>25</v>
      </c>
      <c r="H11" s="15">
        <f t="shared" si="11"/>
        <v>0.33333333333333331</v>
      </c>
      <c r="I11" s="14"/>
      <c r="J11" s="5"/>
      <c r="K11" s="6"/>
      <c r="L11" s="1"/>
      <c r="M11" s="1"/>
      <c r="N11" s="1"/>
      <c r="O11" s="4"/>
      <c r="P11" s="1"/>
      <c r="Q11" s="1"/>
      <c r="R11" s="1"/>
      <c r="S11" s="4"/>
      <c r="T11" s="1"/>
      <c r="U11" s="1"/>
      <c r="V11" s="1"/>
      <c r="W11" s="4"/>
      <c r="X11" s="1"/>
      <c r="Y11" s="1"/>
      <c r="Z11" s="1"/>
      <c r="AA11" s="4"/>
      <c r="AB11" s="1"/>
      <c r="AC11" s="1"/>
      <c r="AD11" s="1"/>
      <c r="AE11" s="1"/>
      <c r="AF11" s="1"/>
      <c r="AG11" s="1"/>
      <c r="AH11" s="1"/>
      <c r="AI11" s="4"/>
      <c r="AJ11" s="1"/>
      <c r="AK11" s="1"/>
      <c r="AL11" s="1"/>
      <c r="AM11" s="4"/>
      <c r="AN11" s="1"/>
      <c r="AO11" s="1"/>
      <c r="AP11" s="1"/>
      <c r="AQ11" s="4"/>
      <c r="AR11" s="1"/>
      <c r="AS11" s="1"/>
      <c r="AT11" s="1"/>
      <c r="AU11" s="4"/>
      <c r="AV11" s="1"/>
      <c r="AW11" s="1"/>
      <c r="AX11" s="1"/>
      <c r="AY11" s="4"/>
      <c r="AZ11" s="1"/>
      <c r="BA11" s="1"/>
      <c r="BB11" s="1"/>
      <c r="BC11" s="4"/>
      <c r="BD11" s="1"/>
    </row>
    <row r="12" spans="1:56" ht="16.5" thickTop="1" thickBot="1" x14ac:dyDescent="0.3">
      <c r="A12" s="1"/>
      <c r="B12" s="1"/>
      <c r="C12" s="1"/>
      <c r="D12" s="1"/>
      <c r="E12" s="12" t="s">
        <v>102</v>
      </c>
      <c r="F12" s="4">
        <v>62</v>
      </c>
      <c r="G12" s="4">
        <v>15</v>
      </c>
      <c r="H12" s="15">
        <f t="shared" si="11"/>
        <v>0.24193548387096775</v>
      </c>
      <c r="I12" s="14"/>
      <c r="J12" s="5"/>
      <c r="K12" s="6"/>
      <c r="L12" s="1"/>
      <c r="M12" s="1"/>
      <c r="N12" s="1"/>
      <c r="O12" s="4"/>
      <c r="P12" s="1"/>
      <c r="Q12" s="1"/>
      <c r="R12" s="1"/>
      <c r="S12" s="4"/>
      <c r="T12" s="1"/>
      <c r="U12" s="1"/>
      <c r="V12" s="1"/>
      <c r="W12" s="4"/>
      <c r="X12" s="1"/>
      <c r="Y12" s="1"/>
      <c r="Z12" s="1"/>
      <c r="AA12" s="4"/>
      <c r="AB12" s="1"/>
      <c r="AC12" s="1"/>
      <c r="AD12" s="1"/>
      <c r="AE12" s="1"/>
      <c r="AF12" s="1"/>
      <c r="AG12" s="1"/>
      <c r="AH12" s="1"/>
      <c r="AI12" s="4"/>
      <c r="AJ12" s="1"/>
      <c r="AK12" s="1"/>
      <c r="AL12" s="1"/>
      <c r="AM12" s="4"/>
      <c r="AN12" s="1"/>
      <c r="AO12" s="1"/>
      <c r="AP12" s="1"/>
      <c r="AQ12" s="4"/>
      <c r="AR12" s="1"/>
      <c r="AS12" s="1"/>
      <c r="AT12" s="1"/>
      <c r="AU12" s="4"/>
      <c r="AV12" s="17"/>
      <c r="AW12" s="1"/>
      <c r="AX12" s="1"/>
      <c r="AY12" s="4"/>
      <c r="AZ12" s="1"/>
      <c r="BA12" s="1"/>
      <c r="BB12" s="1"/>
      <c r="BC12" s="4"/>
      <c r="BD12" s="1"/>
    </row>
    <row r="13" spans="1:56" ht="16.5" thickTop="1" thickBot="1" x14ac:dyDescent="0.3">
      <c r="A13" s="1"/>
      <c r="B13" s="1"/>
      <c r="C13" s="1"/>
      <c r="D13" s="1"/>
      <c r="E13" s="12" t="s">
        <v>103</v>
      </c>
      <c r="F13" s="4">
        <v>50</v>
      </c>
      <c r="G13" s="4">
        <v>13</v>
      </c>
      <c r="H13" s="15">
        <f t="shared" si="11"/>
        <v>0.26</v>
      </c>
      <c r="I13" s="14"/>
      <c r="J13" s="5"/>
      <c r="K13" s="6"/>
      <c r="L13" s="1"/>
      <c r="M13" s="1"/>
      <c r="N13" s="1"/>
      <c r="O13" s="4"/>
      <c r="P13" s="1"/>
      <c r="Q13" s="1"/>
      <c r="R13" s="1"/>
      <c r="S13" s="4"/>
      <c r="T13" s="17"/>
      <c r="U13" s="1"/>
      <c r="V13" s="1"/>
      <c r="W13" s="4"/>
      <c r="X13" s="1"/>
      <c r="Y13" s="1"/>
      <c r="Z13" s="1"/>
      <c r="AA13" s="4"/>
      <c r="AB13" s="1"/>
      <c r="AC13" s="1"/>
      <c r="AD13" s="1"/>
      <c r="AE13" s="1"/>
      <c r="AF13" s="1"/>
      <c r="AG13" s="1"/>
      <c r="AH13" s="1"/>
      <c r="AI13" s="4"/>
      <c r="AJ13" s="1"/>
      <c r="AK13" s="1"/>
      <c r="AL13" s="1"/>
      <c r="AM13" s="4"/>
      <c r="AN13" s="1"/>
      <c r="AO13" s="1"/>
      <c r="AP13" s="1"/>
      <c r="AQ13" s="4"/>
      <c r="AR13" s="1"/>
      <c r="AS13" s="1"/>
      <c r="AT13" s="1"/>
      <c r="AU13" s="4"/>
      <c r="AV13" s="1"/>
      <c r="AW13" s="1"/>
      <c r="AX13" s="1"/>
      <c r="AY13" s="4"/>
      <c r="AZ13" s="1"/>
      <c r="BA13" s="1"/>
      <c r="BB13" s="1"/>
      <c r="BC13" s="4"/>
      <c r="BD13" s="1"/>
    </row>
    <row r="14" spans="1:56" ht="16.5" thickTop="1" thickBot="1" x14ac:dyDescent="0.3">
      <c r="A14" s="1"/>
      <c r="B14" s="1"/>
      <c r="C14" s="1"/>
      <c r="D14" s="1"/>
      <c r="E14" s="12" t="s">
        <v>104</v>
      </c>
      <c r="F14" s="4">
        <v>37</v>
      </c>
      <c r="G14" s="4">
        <v>8</v>
      </c>
      <c r="H14" s="15">
        <f t="shared" si="11"/>
        <v>0.21621621621621623</v>
      </c>
      <c r="I14" s="14"/>
      <c r="J14" s="5"/>
      <c r="K14" s="6"/>
      <c r="L14" s="1"/>
      <c r="M14" s="1"/>
      <c r="N14" s="1"/>
      <c r="O14" s="4"/>
      <c r="P14" s="1"/>
      <c r="Q14" s="1"/>
      <c r="R14" s="1"/>
      <c r="S14" s="4"/>
      <c r="T14" s="1"/>
      <c r="U14" s="1"/>
      <c r="V14" s="1"/>
      <c r="W14" s="4"/>
      <c r="X14" s="1"/>
      <c r="Y14" s="1"/>
      <c r="Z14" s="1"/>
      <c r="AA14" s="4"/>
      <c r="AB14" s="1"/>
      <c r="AC14" s="1"/>
      <c r="AD14" s="1"/>
      <c r="AE14" s="1"/>
      <c r="AF14" s="1"/>
      <c r="AG14" s="1"/>
      <c r="AH14" s="1"/>
      <c r="AI14" s="4"/>
      <c r="AJ14" s="1"/>
      <c r="AK14" s="1"/>
      <c r="AL14" s="1"/>
      <c r="AM14" s="4"/>
      <c r="AN14" s="1"/>
      <c r="AO14" s="1"/>
      <c r="AP14" s="1"/>
      <c r="AQ14" s="4"/>
      <c r="AR14" s="1"/>
      <c r="AS14" s="1"/>
      <c r="AT14" s="1"/>
      <c r="AU14" s="4"/>
      <c r="AV14" s="1"/>
      <c r="AW14" s="1"/>
      <c r="AX14" s="1"/>
      <c r="AY14" s="4"/>
      <c r="AZ14" s="1"/>
      <c r="BA14" s="1"/>
      <c r="BB14" s="1"/>
      <c r="BC14" s="4"/>
      <c r="BD14" s="1"/>
    </row>
    <row r="15" spans="1:56" ht="16.5" thickTop="1" thickBot="1" x14ac:dyDescent="0.3">
      <c r="A15" s="21"/>
      <c r="B15" s="22">
        <v>132</v>
      </c>
      <c r="C15" s="20">
        <f>SUM(C3:C14)</f>
        <v>66</v>
      </c>
      <c r="D15" s="24">
        <f t="shared" ref="D15" si="13">C15/B15</f>
        <v>0.5</v>
      </c>
      <c r="E15" s="22"/>
      <c r="F15" s="22">
        <f>SUM(F3:F14)</f>
        <v>671</v>
      </c>
      <c r="G15" s="20">
        <f>SUM(G3:G14)</f>
        <v>215</v>
      </c>
      <c r="H15" s="24">
        <f t="shared" si="11"/>
        <v>0.32041728763040239</v>
      </c>
      <c r="I15" s="22"/>
      <c r="J15" s="22">
        <f>SUM(J3:J14)</f>
        <v>246</v>
      </c>
      <c r="K15" s="20">
        <f>SUM(K3:K14)</f>
        <v>71</v>
      </c>
      <c r="L15" s="24">
        <f t="shared" ref="L15" si="14">K15/J15</f>
        <v>0.2886178861788618</v>
      </c>
      <c r="M15" s="22"/>
      <c r="N15" s="22">
        <f>SUM(N3:N14)</f>
        <v>250</v>
      </c>
      <c r="O15" s="20">
        <f>SUM(O3:O14)</f>
        <v>59</v>
      </c>
      <c r="P15" s="24">
        <f t="shared" ref="P15" si="15">O15/N15</f>
        <v>0.23599999999999999</v>
      </c>
      <c r="Q15" s="22"/>
      <c r="R15" s="22">
        <f>SUM(R3:R14)</f>
        <v>89</v>
      </c>
      <c r="S15" s="20">
        <f>SUM(S3:S14)</f>
        <v>34</v>
      </c>
      <c r="T15" s="24">
        <f t="shared" ref="T15" si="16">S15/R15</f>
        <v>0.38202247191011235</v>
      </c>
      <c r="U15" s="22"/>
      <c r="V15" s="22">
        <f>SUM(V3:V14)</f>
        <v>284</v>
      </c>
      <c r="W15" s="20">
        <f>SUM(W3:W14)</f>
        <v>78</v>
      </c>
      <c r="X15" s="24">
        <f t="shared" ref="X15" si="17">W15/V15</f>
        <v>0.27464788732394368</v>
      </c>
      <c r="Y15" s="22"/>
      <c r="Z15" s="22">
        <f>SUM(Z3:Z14)</f>
        <v>140</v>
      </c>
      <c r="AA15" s="20">
        <f>SUM(AA3:AA14)</f>
        <v>49</v>
      </c>
      <c r="AB15" s="24">
        <f t="shared" ref="AB15" si="18">AA15/Z15</f>
        <v>0.35</v>
      </c>
      <c r="AC15" s="22"/>
      <c r="AD15" s="22">
        <f>SUM(AD3:AD14)</f>
        <v>178</v>
      </c>
      <c r="AE15" s="20">
        <f>SUM(AE3:AE14)</f>
        <v>68</v>
      </c>
      <c r="AF15" s="24">
        <f t="shared" ref="AF15" si="19">AE15/AD15</f>
        <v>0.38202247191011235</v>
      </c>
      <c r="AG15" s="22"/>
      <c r="AH15" s="22">
        <f>SUM(AH3:AH14)</f>
        <v>186</v>
      </c>
      <c r="AI15" s="20">
        <f>SUM(AI3:AI14)</f>
        <v>64</v>
      </c>
      <c r="AJ15" s="24">
        <f t="shared" ref="AJ15" si="20">AI15/AH15</f>
        <v>0.34408602150537637</v>
      </c>
      <c r="AK15" s="21"/>
      <c r="AL15" s="23">
        <f>SUM(AL3:AL14)</f>
        <v>216</v>
      </c>
      <c r="AM15" s="20">
        <f>SUM(AM3:AM14)</f>
        <v>73</v>
      </c>
      <c r="AN15" s="24">
        <f t="shared" ref="AN15" si="21">AM15/AL15</f>
        <v>0.33796296296296297</v>
      </c>
      <c r="AO15" s="22"/>
      <c r="AP15" s="22">
        <f>SUM(AP3:AP14)</f>
        <v>398</v>
      </c>
      <c r="AQ15" s="20">
        <f>SUM(AQ3:AQ14)</f>
        <v>147</v>
      </c>
      <c r="AR15" s="24">
        <f t="shared" ref="AR15" si="22">AQ15/AP15</f>
        <v>0.3693467336683417</v>
      </c>
      <c r="AS15" s="22"/>
      <c r="AT15" s="22">
        <f>SUM(AT3:AT14)</f>
        <v>224</v>
      </c>
      <c r="AU15" s="20">
        <f>SUM(AU3:AU14)</f>
        <v>90</v>
      </c>
      <c r="AV15" s="24">
        <f t="shared" ref="AV15" si="23">AU15/AT15</f>
        <v>0.4017857142857143</v>
      </c>
      <c r="AW15" s="22"/>
      <c r="AX15" s="22">
        <f>SUM(AX3:AX14)</f>
        <v>263</v>
      </c>
      <c r="AY15" s="20">
        <f>SUM(AY3:AY14)</f>
        <v>134</v>
      </c>
      <c r="AZ15" s="24">
        <f t="shared" ref="AZ15" si="24">AY15/AX15</f>
        <v>0.50950570342205326</v>
      </c>
      <c r="BA15" s="22"/>
      <c r="BB15" s="22">
        <f>SUM(BB3:BB14)</f>
        <v>298</v>
      </c>
      <c r="BC15" s="20">
        <f>SUM(BC3:BC14)</f>
        <v>131</v>
      </c>
      <c r="BD15" s="24">
        <f t="shared" ref="BD15" si="25">BC15/BB15</f>
        <v>0.43959731543624159</v>
      </c>
    </row>
    <row r="16" spans="1:56" ht="15.75" thickTop="1" x14ac:dyDescent="0.25"/>
    <row r="21" spans="3:3" x14ac:dyDescent="0.25">
      <c r="C21" s="16"/>
    </row>
    <row r="34" ht="39.75" customHeight="1" x14ac:dyDescent="0.25"/>
  </sheetData>
  <mergeCells count="14">
    <mergeCell ref="AW1:AZ1"/>
    <mergeCell ref="BA1:BD1"/>
    <mergeCell ref="A1:D1"/>
    <mergeCell ref="I1:L1"/>
    <mergeCell ref="M1:P1"/>
    <mergeCell ref="E1:H1"/>
    <mergeCell ref="Q1:T1"/>
    <mergeCell ref="U1:X1"/>
    <mergeCell ref="Y1:AB1"/>
    <mergeCell ref="AC1:AF1"/>
    <mergeCell ref="AG1:AJ1"/>
    <mergeCell ref="AK1:AN1"/>
    <mergeCell ref="AO1:AR1"/>
    <mergeCell ref="AS1:AV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6324-DE20-41E9-90A8-9AD4932CBAF7}">
  <sheetPr codeName="List10"/>
  <dimension ref="A1:D8"/>
  <sheetViews>
    <sheetView workbookViewId="0">
      <selection activeCell="D16" sqref="D16"/>
    </sheetView>
  </sheetViews>
  <sheetFormatPr defaultRowHeight="15" x14ac:dyDescent="0.25"/>
  <cols>
    <col min="1" max="1" width="19.140625" customWidth="1"/>
    <col min="2" max="2" width="13.71093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7</v>
      </c>
      <c r="B1" s="63"/>
      <c r="C1" s="63"/>
      <c r="D1" s="63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59</v>
      </c>
      <c r="B3" s="6">
        <v>55</v>
      </c>
      <c r="C3" s="6">
        <v>22</v>
      </c>
      <c r="D3" s="15">
        <f t="shared" ref="D3:D7" si="0">C3/B3</f>
        <v>0.4</v>
      </c>
    </row>
    <row r="4" spans="1:4" ht="15.75" customHeight="1" thickTop="1" thickBot="1" x14ac:dyDescent="0.3">
      <c r="A4" s="9" t="s">
        <v>60</v>
      </c>
      <c r="B4" s="6">
        <v>24</v>
      </c>
      <c r="C4" s="6">
        <v>9</v>
      </c>
      <c r="D4" s="15">
        <f t="shared" si="0"/>
        <v>0.375</v>
      </c>
    </row>
    <row r="5" spans="1:4" ht="16.5" thickTop="1" thickBot="1" x14ac:dyDescent="0.3">
      <c r="A5" s="9" t="s">
        <v>61</v>
      </c>
      <c r="B5" s="6">
        <v>29</v>
      </c>
      <c r="C5" s="6">
        <v>12</v>
      </c>
      <c r="D5" s="15">
        <f t="shared" si="0"/>
        <v>0.41379310344827586</v>
      </c>
    </row>
    <row r="6" spans="1:4" ht="16.5" thickTop="1" thickBot="1" x14ac:dyDescent="0.3">
      <c r="A6" s="9" t="s">
        <v>62</v>
      </c>
      <c r="B6" s="6">
        <v>35</v>
      </c>
      <c r="C6" s="6">
        <v>13</v>
      </c>
      <c r="D6" s="15">
        <f t="shared" si="0"/>
        <v>0.37142857142857144</v>
      </c>
    </row>
    <row r="7" spans="1:4" ht="15.75" customHeight="1" thickTop="1" thickBot="1" x14ac:dyDescent="0.3">
      <c r="A7" s="9" t="s">
        <v>63</v>
      </c>
      <c r="B7" s="6">
        <v>37</v>
      </c>
      <c r="C7" s="6">
        <v>10</v>
      </c>
      <c r="D7" s="15">
        <f t="shared" si="0"/>
        <v>0.27027027027027029</v>
      </c>
    </row>
    <row r="8" spans="1:4" ht="15.75" thickTop="1" x14ac:dyDescent="0.25">
      <c r="A8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6135-5DE0-4F28-803C-59ECE42530F0}">
  <sheetPr codeName="List11"/>
  <dimension ref="A1:D7"/>
  <sheetViews>
    <sheetView workbookViewId="0">
      <selection activeCell="D14" sqref="D14"/>
    </sheetView>
  </sheetViews>
  <sheetFormatPr defaultRowHeight="15" x14ac:dyDescent="0.25"/>
  <cols>
    <col min="1" max="1" width="13.285156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8</v>
      </c>
      <c r="B1" s="63"/>
      <c r="C1" s="63"/>
      <c r="D1" s="63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64</v>
      </c>
      <c r="B3" s="6">
        <v>45</v>
      </c>
      <c r="C3" s="6">
        <v>11</v>
      </c>
      <c r="D3" s="15">
        <f t="shared" ref="D3:D6" si="0">C3/B3</f>
        <v>0.24444444444444444</v>
      </c>
    </row>
    <row r="4" spans="1:4" ht="15.75" customHeight="1" thickTop="1" thickBot="1" x14ac:dyDescent="0.3">
      <c r="A4" s="9" t="s">
        <v>65</v>
      </c>
      <c r="B4" s="6">
        <v>61</v>
      </c>
      <c r="C4" s="6">
        <v>19</v>
      </c>
      <c r="D4" s="15">
        <f t="shared" si="0"/>
        <v>0.31147540983606559</v>
      </c>
    </row>
    <row r="5" spans="1:4" ht="16.5" thickTop="1" thickBot="1" x14ac:dyDescent="0.3">
      <c r="A5" s="9" t="s">
        <v>66</v>
      </c>
      <c r="B5" s="6">
        <v>34</v>
      </c>
      <c r="C5" s="6">
        <v>13</v>
      </c>
      <c r="D5" s="15">
        <f t="shared" si="0"/>
        <v>0.38235294117647056</v>
      </c>
    </row>
    <row r="6" spans="1:4" ht="16.5" thickTop="1" thickBot="1" x14ac:dyDescent="0.3">
      <c r="A6" s="9" t="s">
        <v>67</v>
      </c>
      <c r="B6" s="6">
        <v>46</v>
      </c>
      <c r="C6" s="6">
        <v>21</v>
      </c>
      <c r="D6" s="15">
        <f t="shared" si="0"/>
        <v>0.45652173913043476</v>
      </c>
    </row>
    <row r="7" spans="1:4" ht="15.75" thickTop="1" x14ac:dyDescent="0.25">
      <c r="A7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AC84-D613-46F9-A5D7-44408832C784}">
  <sheetPr codeName="List12"/>
  <dimension ref="A1:D10"/>
  <sheetViews>
    <sheetView workbookViewId="0">
      <selection activeCell="C20" sqref="C20"/>
    </sheetView>
  </sheetViews>
  <sheetFormatPr defaultRowHeight="15" x14ac:dyDescent="0.25"/>
  <cols>
    <col min="1" max="1" width="12.57031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10</v>
      </c>
      <c r="B1" s="63"/>
      <c r="C1" s="63"/>
      <c r="D1" s="63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73</v>
      </c>
      <c r="B3" s="6">
        <v>46</v>
      </c>
      <c r="C3" s="6">
        <v>19</v>
      </c>
      <c r="D3" s="15">
        <f t="shared" ref="D3:D9" si="0">C3/B3</f>
        <v>0.41304347826086957</v>
      </c>
    </row>
    <row r="4" spans="1:4" ht="15.75" customHeight="1" thickTop="1" thickBot="1" x14ac:dyDescent="0.3">
      <c r="A4" s="9" t="s">
        <v>163</v>
      </c>
      <c r="B4" s="6">
        <v>37</v>
      </c>
      <c r="C4" s="6">
        <v>22</v>
      </c>
      <c r="D4" s="15">
        <f t="shared" si="0"/>
        <v>0.59459459459459463</v>
      </c>
    </row>
    <row r="5" spans="1:4" ht="16.5" thickTop="1" thickBot="1" x14ac:dyDescent="0.3">
      <c r="A5" s="9" t="s">
        <v>74</v>
      </c>
      <c r="B5" s="6">
        <v>68</v>
      </c>
      <c r="C5" s="6">
        <v>30</v>
      </c>
      <c r="D5" s="15">
        <f t="shared" si="0"/>
        <v>0.44117647058823528</v>
      </c>
    </row>
    <row r="6" spans="1:4" ht="16.5" thickTop="1" thickBot="1" x14ac:dyDescent="0.3">
      <c r="A6" s="9" t="s">
        <v>147</v>
      </c>
      <c r="B6" s="6">
        <v>64</v>
      </c>
      <c r="C6" s="6">
        <v>18</v>
      </c>
      <c r="D6" s="15">
        <f t="shared" si="0"/>
        <v>0.28125</v>
      </c>
    </row>
    <row r="7" spans="1:4" ht="15.75" customHeight="1" thickTop="1" thickBot="1" x14ac:dyDescent="0.3">
      <c r="A7" s="9" t="s">
        <v>75</v>
      </c>
      <c r="B7" s="6">
        <v>64</v>
      </c>
      <c r="C7" s="6">
        <v>27</v>
      </c>
      <c r="D7" s="15">
        <f t="shared" si="0"/>
        <v>0.421875</v>
      </c>
    </row>
    <row r="8" spans="1:4" ht="16.5" thickTop="1" thickBot="1" x14ac:dyDescent="0.3">
      <c r="A8" s="9" t="s">
        <v>76</v>
      </c>
      <c r="B8" s="6">
        <v>51</v>
      </c>
      <c r="C8" s="6">
        <v>13</v>
      </c>
      <c r="D8" s="15">
        <f t="shared" si="0"/>
        <v>0.25490196078431371</v>
      </c>
    </row>
    <row r="9" spans="1:4" ht="15.75" customHeight="1" thickTop="1" thickBot="1" x14ac:dyDescent="0.3">
      <c r="A9" s="9" t="s">
        <v>77</v>
      </c>
      <c r="B9" s="6">
        <v>68</v>
      </c>
      <c r="C9" s="6">
        <v>18</v>
      </c>
      <c r="D9" s="15">
        <f t="shared" si="0"/>
        <v>0.26470588235294118</v>
      </c>
    </row>
    <row r="10" spans="1:4" ht="15.75" thickTop="1" x14ac:dyDescent="0.25">
      <c r="A10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6DCC-FD78-435B-B056-70362403F17F}">
  <sheetPr codeName="List13"/>
  <dimension ref="A1:D8"/>
  <sheetViews>
    <sheetView workbookViewId="0">
      <selection activeCell="C27" sqref="C27"/>
    </sheetView>
  </sheetViews>
  <sheetFormatPr defaultRowHeight="15" x14ac:dyDescent="0.25"/>
  <cols>
    <col min="1" max="1" width="13.5703125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11</v>
      </c>
      <c r="B1" s="63"/>
      <c r="C1" s="63"/>
      <c r="D1" s="63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78</v>
      </c>
      <c r="B3" s="6">
        <v>19</v>
      </c>
      <c r="C3" s="6">
        <v>5</v>
      </c>
      <c r="D3" s="15">
        <f t="shared" ref="D3:D7" si="0">C3/B3</f>
        <v>0.26315789473684209</v>
      </c>
    </row>
    <row r="4" spans="1:4" ht="15.75" customHeight="1" thickTop="1" thickBot="1" x14ac:dyDescent="0.3">
      <c r="A4" s="9" t="s">
        <v>79</v>
      </c>
      <c r="B4" s="6">
        <v>77</v>
      </c>
      <c r="C4" s="6">
        <v>27</v>
      </c>
      <c r="D4" s="15">
        <f t="shared" si="0"/>
        <v>0.35064935064935066</v>
      </c>
    </row>
    <row r="5" spans="1:4" ht="16.5" thickTop="1" thickBot="1" x14ac:dyDescent="0.3">
      <c r="A5" s="9" t="s">
        <v>80</v>
      </c>
      <c r="B5" s="6">
        <v>43</v>
      </c>
      <c r="C5" s="6">
        <v>21</v>
      </c>
      <c r="D5" s="15">
        <f t="shared" si="0"/>
        <v>0.48837209302325579</v>
      </c>
    </row>
    <row r="6" spans="1:4" ht="16.5" thickTop="1" thickBot="1" x14ac:dyDescent="0.3">
      <c r="A6" s="9" t="s">
        <v>81</v>
      </c>
      <c r="B6" s="6">
        <v>41</v>
      </c>
      <c r="C6" s="6">
        <v>18</v>
      </c>
      <c r="D6" s="15">
        <f t="shared" si="0"/>
        <v>0.43902439024390244</v>
      </c>
    </row>
    <row r="7" spans="1:4" ht="15.75" customHeight="1" thickTop="1" thickBot="1" x14ac:dyDescent="0.3">
      <c r="A7" s="9" t="s">
        <v>82</v>
      </c>
      <c r="B7" s="6">
        <v>44</v>
      </c>
      <c r="C7" s="6">
        <v>19</v>
      </c>
      <c r="D7" s="15">
        <f t="shared" si="0"/>
        <v>0.43181818181818182</v>
      </c>
    </row>
    <row r="8" spans="1:4" ht="15.75" thickTop="1" x14ac:dyDescent="0.25">
      <c r="A8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FCDB-4F81-475D-839F-41B1BB3BCAD9}">
  <sheetPr codeName="List14"/>
  <dimension ref="A1:D7"/>
  <sheetViews>
    <sheetView workbookViewId="0">
      <selection activeCell="C4" sqref="C4"/>
    </sheetView>
  </sheetViews>
  <sheetFormatPr defaultRowHeight="15" x14ac:dyDescent="0.25"/>
  <cols>
    <col min="1" max="1" width="15.42578125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12</v>
      </c>
      <c r="B1" s="63"/>
      <c r="C1" s="63"/>
      <c r="D1" s="63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83</v>
      </c>
      <c r="B3" s="6">
        <v>53</v>
      </c>
      <c r="C3" s="6">
        <v>24</v>
      </c>
      <c r="D3" s="15">
        <f t="shared" ref="D3:D6" si="0">C3/B3</f>
        <v>0.45283018867924529</v>
      </c>
    </row>
    <row r="4" spans="1:4" ht="15.75" customHeight="1" thickTop="1" thickBot="1" x14ac:dyDescent="0.3">
      <c r="A4" s="9" t="s">
        <v>84</v>
      </c>
      <c r="B4" s="6">
        <v>71</v>
      </c>
      <c r="C4" s="6">
        <v>36</v>
      </c>
      <c r="D4" s="15">
        <f t="shared" si="0"/>
        <v>0.50704225352112675</v>
      </c>
    </row>
    <row r="5" spans="1:4" ht="16.5" thickTop="1" thickBot="1" x14ac:dyDescent="0.3">
      <c r="A5" s="9" t="s">
        <v>85</v>
      </c>
      <c r="B5" s="6">
        <v>57</v>
      </c>
      <c r="C5" s="6">
        <v>32</v>
      </c>
      <c r="D5" s="15">
        <f t="shared" si="0"/>
        <v>0.56140350877192979</v>
      </c>
    </row>
    <row r="6" spans="1:4" ht="16.5" thickTop="1" thickBot="1" x14ac:dyDescent="0.3">
      <c r="A6" s="9" t="s">
        <v>86</v>
      </c>
      <c r="B6" s="6">
        <v>83</v>
      </c>
      <c r="C6" s="6">
        <v>42</v>
      </c>
      <c r="D6" s="15">
        <f t="shared" si="0"/>
        <v>0.50602409638554213</v>
      </c>
    </row>
    <row r="7" spans="1:4" ht="15.75" thickTop="1" x14ac:dyDescent="0.25">
      <c r="A7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DB4D-3246-4367-94BB-F84BCFC91172}">
  <sheetPr codeName="List15"/>
  <dimension ref="A1:D9"/>
  <sheetViews>
    <sheetView workbookViewId="0">
      <selection activeCell="C6" sqref="C6"/>
    </sheetView>
  </sheetViews>
  <sheetFormatPr defaultRowHeight="15" x14ac:dyDescent="0.25"/>
  <cols>
    <col min="1" max="1" width="14.28515625" customWidth="1"/>
    <col min="2" max="2" width="12.425781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13</v>
      </c>
      <c r="B1" s="63"/>
      <c r="C1" s="63"/>
      <c r="D1" s="63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87</v>
      </c>
      <c r="B3" s="6">
        <v>48</v>
      </c>
      <c r="C3" s="6">
        <v>13</v>
      </c>
      <c r="D3" s="15">
        <f t="shared" ref="D3:D8" si="0">C3/B3</f>
        <v>0.27083333333333331</v>
      </c>
    </row>
    <row r="4" spans="1:4" ht="15.75" customHeight="1" thickTop="1" thickBot="1" x14ac:dyDescent="0.3">
      <c r="A4" s="9" t="s">
        <v>88</v>
      </c>
      <c r="B4" s="6">
        <v>45</v>
      </c>
      <c r="C4" s="6">
        <v>29</v>
      </c>
      <c r="D4" s="15">
        <f t="shared" si="0"/>
        <v>0.64444444444444449</v>
      </c>
    </row>
    <row r="5" spans="1:4" ht="16.5" thickTop="1" thickBot="1" x14ac:dyDescent="0.3">
      <c r="A5" s="9" t="s">
        <v>89</v>
      </c>
      <c r="B5" s="6">
        <v>33</v>
      </c>
      <c r="C5" s="6">
        <v>15</v>
      </c>
      <c r="D5" s="15">
        <f t="shared" si="0"/>
        <v>0.45454545454545453</v>
      </c>
    </row>
    <row r="6" spans="1:4" ht="16.5" thickTop="1" thickBot="1" x14ac:dyDescent="0.3">
      <c r="A6" s="9" t="s">
        <v>90</v>
      </c>
      <c r="B6" s="6">
        <v>58</v>
      </c>
      <c r="C6" s="6">
        <v>25</v>
      </c>
      <c r="D6" s="15">
        <f t="shared" si="0"/>
        <v>0.43103448275862066</v>
      </c>
    </row>
    <row r="7" spans="1:4" ht="15.75" customHeight="1" thickTop="1" thickBot="1" x14ac:dyDescent="0.3">
      <c r="A7" s="9" t="s">
        <v>91</v>
      </c>
      <c r="B7" s="6">
        <v>73</v>
      </c>
      <c r="C7" s="6">
        <v>30</v>
      </c>
      <c r="D7" s="15">
        <f t="shared" si="0"/>
        <v>0.41095890410958902</v>
      </c>
    </row>
    <row r="8" spans="1:4" ht="16.5" thickTop="1" thickBot="1" x14ac:dyDescent="0.3">
      <c r="A8" s="9" t="s">
        <v>92</v>
      </c>
      <c r="B8" s="6">
        <v>41</v>
      </c>
      <c r="C8" s="6">
        <v>17</v>
      </c>
      <c r="D8" s="15">
        <f t="shared" si="0"/>
        <v>0.41463414634146339</v>
      </c>
    </row>
    <row r="9" spans="1:4" ht="15.75" thickTop="1" x14ac:dyDescent="0.25">
      <c r="A9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BD76-52DC-4F59-8668-1BF9249B83DD}">
  <sheetPr codeName="List2"/>
  <dimension ref="A1:D4"/>
  <sheetViews>
    <sheetView workbookViewId="0">
      <selection activeCell="B17" sqref="B17"/>
    </sheetView>
  </sheetViews>
  <sheetFormatPr defaultRowHeight="15" x14ac:dyDescent="0.25"/>
  <cols>
    <col min="1" max="1" width="12.7109375" customWidth="1"/>
    <col min="2" max="2" width="11.855468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0</v>
      </c>
      <c r="B1" s="63"/>
      <c r="C1" s="63"/>
      <c r="D1" s="63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1" t="s">
        <v>17</v>
      </c>
      <c r="B3" s="4">
        <v>132</v>
      </c>
      <c r="C3" s="4">
        <v>66</v>
      </c>
      <c r="D3" s="15">
        <f t="shared" ref="D3" si="0">C3/B3</f>
        <v>0.5</v>
      </c>
    </row>
    <row r="4" spans="1:4" ht="15.75" thickTop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E202-B65F-4A01-A935-23B72C1896EB}">
  <sheetPr codeName="List3"/>
  <dimension ref="A1:D30"/>
  <sheetViews>
    <sheetView workbookViewId="0">
      <selection sqref="A1:D1"/>
    </sheetView>
  </sheetViews>
  <sheetFormatPr defaultRowHeight="15" x14ac:dyDescent="0.25"/>
  <cols>
    <col min="1" max="1" width="25.85546875" customWidth="1"/>
    <col min="2" max="2" width="20.71093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1</v>
      </c>
      <c r="B1" s="63"/>
      <c r="C1" s="63"/>
      <c r="D1" s="63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1" t="s">
        <v>23</v>
      </c>
      <c r="B3" s="4">
        <v>67</v>
      </c>
      <c r="C3" s="4">
        <v>32</v>
      </c>
      <c r="D3" s="15">
        <f t="shared" ref="D3:D14" si="0">C3/B3</f>
        <v>0.47761194029850745</v>
      </c>
    </row>
    <row r="4" spans="1:4" ht="15.75" customHeight="1" thickTop="1" thickBot="1" x14ac:dyDescent="0.3">
      <c r="A4" s="1" t="s">
        <v>24</v>
      </c>
      <c r="B4" s="4">
        <v>50</v>
      </c>
      <c r="C4" s="4">
        <v>18</v>
      </c>
      <c r="D4" s="15">
        <f t="shared" si="0"/>
        <v>0.36</v>
      </c>
    </row>
    <row r="5" spans="1:4" ht="16.5" thickTop="1" thickBot="1" x14ac:dyDescent="0.3">
      <c r="A5" s="1" t="s">
        <v>18</v>
      </c>
      <c r="B5" s="4">
        <v>59</v>
      </c>
      <c r="C5" s="4">
        <v>18</v>
      </c>
      <c r="D5" s="15">
        <f t="shared" si="0"/>
        <v>0.30508474576271188</v>
      </c>
    </row>
    <row r="6" spans="1:4" ht="16.5" thickTop="1" thickBot="1" x14ac:dyDescent="0.3">
      <c r="A6" s="1" t="s">
        <v>19</v>
      </c>
      <c r="B6" s="4">
        <v>63</v>
      </c>
      <c r="C6" s="4">
        <v>21</v>
      </c>
      <c r="D6" s="15">
        <f t="shared" si="0"/>
        <v>0.33333333333333331</v>
      </c>
    </row>
    <row r="7" spans="1:4" ht="15.75" customHeight="1" thickTop="1" thickBot="1" x14ac:dyDescent="0.3">
      <c r="A7" s="1" t="s">
        <v>25</v>
      </c>
      <c r="B7" s="4">
        <v>41</v>
      </c>
      <c r="C7" s="4">
        <v>7</v>
      </c>
      <c r="D7" s="15">
        <f t="shared" si="0"/>
        <v>0.17073170731707318</v>
      </c>
    </row>
    <row r="8" spans="1:4" ht="16.5" thickTop="1" thickBot="1" x14ac:dyDescent="0.3">
      <c r="A8" s="1" t="s">
        <v>20</v>
      </c>
      <c r="B8" s="4">
        <v>54</v>
      </c>
      <c r="C8" s="4">
        <v>19</v>
      </c>
      <c r="D8" s="15">
        <f t="shared" si="0"/>
        <v>0.35185185185185186</v>
      </c>
    </row>
    <row r="9" spans="1:4" ht="15.75" customHeight="1" thickTop="1" thickBot="1" x14ac:dyDescent="0.3">
      <c r="A9" s="1" t="s">
        <v>26</v>
      </c>
      <c r="B9" s="4">
        <v>47</v>
      </c>
      <c r="C9" s="4">
        <v>13</v>
      </c>
      <c r="D9" s="15">
        <f t="shared" si="0"/>
        <v>0.27659574468085107</v>
      </c>
    </row>
    <row r="10" spans="1:4" ht="16.5" thickTop="1" thickBot="1" x14ac:dyDescent="0.3">
      <c r="A10" s="1" t="s">
        <v>21</v>
      </c>
      <c r="B10" s="4">
        <v>66</v>
      </c>
      <c r="C10" s="4">
        <v>26</v>
      </c>
      <c r="D10" s="15">
        <f t="shared" si="0"/>
        <v>0.39393939393939392</v>
      </c>
    </row>
    <row r="11" spans="1:4" ht="16.5" thickTop="1" thickBot="1" x14ac:dyDescent="0.3">
      <c r="A11" s="1" t="s">
        <v>27</v>
      </c>
      <c r="B11" s="4">
        <v>75</v>
      </c>
      <c r="C11" s="4">
        <v>25</v>
      </c>
      <c r="D11" s="15">
        <f t="shared" si="0"/>
        <v>0.33333333333333331</v>
      </c>
    </row>
    <row r="12" spans="1:4" ht="16.5" thickTop="1" thickBot="1" x14ac:dyDescent="0.3">
      <c r="A12" s="1" t="s">
        <v>28</v>
      </c>
      <c r="B12" s="4">
        <v>62</v>
      </c>
      <c r="C12" s="4">
        <v>15</v>
      </c>
      <c r="D12" s="15">
        <f t="shared" si="0"/>
        <v>0.24193548387096775</v>
      </c>
    </row>
    <row r="13" spans="1:4" ht="16.5" thickTop="1" thickBot="1" x14ac:dyDescent="0.3">
      <c r="A13" s="1" t="s">
        <v>29</v>
      </c>
      <c r="B13" s="4">
        <v>50</v>
      </c>
      <c r="C13" s="4">
        <v>13</v>
      </c>
      <c r="D13" s="15">
        <f t="shared" si="0"/>
        <v>0.26</v>
      </c>
    </row>
    <row r="14" spans="1:4" ht="16.5" thickTop="1" thickBot="1" x14ac:dyDescent="0.3">
      <c r="A14" s="1" t="s">
        <v>22</v>
      </c>
      <c r="B14" s="4">
        <v>37</v>
      </c>
      <c r="C14" s="4">
        <v>8</v>
      </c>
      <c r="D14" s="15">
        <f t="shared" si="0"/>
        <v>0.21621621621621623</v>
      </c>
    </row>
    <row r="15" spans="1:4" ht="15.75" thickTop="1" x14ac:dyDescent="0.25">
      <c r="A15" s="8"/>
    </row>
    <row r="30" ht="14.25" customHeight="1" x14ac:dyDescent="0.25"/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E2352-AB3D-45CD-870F-0A057E34A83C}">
  <sheetPr codeName="List4"/>
  <dimension ref="A1:D10"/>
  <sheetViews>
    <sheetView workbookViewId="0">
      <selection activeCell="C3" sqref="C3"/>
    </sheetView>
  </sheetViews>
  <sheetFormatPr defaultRowHeight="15" x14ac:dyDescent="0.25"/>
  <cols>
    <col min="1" max="1" width="17.140625" customWidth="1"/>
    <col min="2" max="2" width="11.7109375" customWidth="1"/>
    <col min="3" max="3" width="17.7109375" customWidth="1"/>
    <col min="4" max="4" width="22.7109375" customWidth="1"/>
  </cols>
  <sheetData>
    <row r="1" spans="1:4" ht="24" customHeight="1" thickBot="1" x14ac:dyDescent="0.3">
      <c r="A1" s="64" t="s">
        <v>2</v>
      </c>
      <c r="B1" s="64"/>
      <c r="C1" s="64"/>
      <c r="D1" s="65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30</v>
      </c>
      <c r="B3" s="6">
        <v>56</v>
      </c>
      <c r="C3" s="6">
        <v>24</v>
      </c>
      <c r="D3" s="15">
        <f t="shared" ref="D3:D9" si="0">C3/B3</f>
        <v>0.42857142857142855</v>
      </c>
    </row>
    <row r="4" spans="1:4" ht="15.75" customHeight="1" thickTop="1" thickBot="1" x14ac:dyDescent="0.3">
      <c r="A4" s="9" t="s">
        <v>31</v>
      </c>
      <c r="B4" s="6">
        <v>23</v>
      </c>
      <c r="C4" s="6">
        <v>6</v>
      </c>
      <c r="D4" s="15">
        <f t="shared" si="0"/>
        <v>0.2608695652173913</v>
      </c>
    </row>
    <row r="5" spans="1:4" ht="16.5" thickTop="1" thickBot="1" x14ac:dyDescent="0.3">
      <c r="A5" s="9" t="s">
        <v>32</v>
      </c>
      <c r="B5" s="6">
        <v>40</v>
      </c>
      <c r="C5" s="6">
        <v>7</v>
      </c>
      <c r="D5" s="15">
        <f t="shared" si="0"/>
        <v>0.17499999999999999</v>
      </c>
    </row>
    <row r="6" spans="1:4" ht="16.5" thickTop="1" thickBot="1" x14ac:dyDescent="0.3">
      <c r="A6" s="9" t="s">
        <v>33</v>
      </c>
      <c r="B6" s="6">
        <v>34</v>
      </c>
      <c r="C6" s="6">
        <v>10</v>
      </c>
      <c r="D6" s="15">
        <f t="shared" si="0"/>
        <v>0.29411764705882354</v>
      </c>
    </row>
    <row r="7" spans="1:4" ht="15.75" customHeight="1" thickTop="1" thickBot="1" x14ac:dyDescent="0.3">
      <c r="A7" s="9" t="s">
        <v>34</v>
      </c>
      <c r="B7" s="6">
        <v>22</v>
      </c>
      <c r="C7" s="6">
        <v>7</v>
      </c>
      <c r="D7" s="15">
        <f t="shared" si="0"/>
        <v>0.31818181818181818</v>
      </c>
    </row>
    <row r="8" spans="1:4" ht="16.5" thickTop="1" thickBot="1" x14ac:dyDescent="0.3">
      <c r="A8" s="9" t="s">
        <v>35</v>
      </c>
      <c r="B8" s="6">
        <v>31</v>
      </c>
      <c r="C8" s="6">
        <v>7</v>
      </c>
      <c r="D8" s="15">
        <f t="shared" si="0"/>
        <v>0.22580645161290322</v>
      </c>
    </row>
    <row r="9" spans="1:4" ht="15.75" customHeight="1" thickTop="1" thickBot="1" x14ac:dyDescent="0.3">
      <c r="A9" s="9" t="s">
        <v>36</v>
      </c>
      <c r="B9" s="6">
        <v>40</v>
      </c>
      <c r="C9" s="6">
        <v>9</v>
      </c>
      <c r="D9" s="15">
        <f t="shared" si="0"/>
        <v>0.22500000000000001</v>
      </c>
    </row>
    <row r="10" spans="1:4" ht="15.75" thickTop="1" x14ac:dyDescent="0.25">
      <c r="A10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10B8-B8C5-4838-A076-EF24BE8E3EB3}">
  <sheetPr codeName="List5"/>
  <dimension ref="A1:D10"/>
  <sheetViews>
    <sheetView workbookViewId="0">
      <selection activeCell="C8" sqref="C8"/>
    </sheetView>
  </sheetViews>
  <sheetFormatPr defaultRowHeight="15" x14ac:dyDescent="0.25"/>
  <cols>
    <col min="1" max="1" width="12.5703125" customWidth="1"/>
    <col min="2" max="2" width="12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3</v>
      </c>
      <c r="B1" s="63"/>
      <c r="C1" s="63"/>
      <c r="D1" s="63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10" t="s">
        <v>37</v>
      </c>
      <c r="B3" s="6">
        <v>36</v>
      </c>
      <c r="C3" s="6">
        <v>8</v>
      </c>
      <c r="D3" s="15">
        <f t="shared" ref="D3:D9" si="0">C3/B3</f>
        <v>0.22222222222222221</v>
      </c>
    </row>
    <row r="4" spans="1:4" ht="15.75" customHeight="1" thickTop="1" thickBot="1" x14ac:dyDescent="0.3">
      <c r="A4" s="10" t="s">
        <v>38</v>
      </c>
      <c r="B4" s="6">
        <v>46</v>
      </c>
      <c r="C4" s="6">
        <v>11</v>
      </c>
      <c r="D4" s="15">
        <f t="shared" si="0"/>
        <v>0.2391304347826087</v>
      </c>
    </row>
    <row r="5" spans="1:4" ht="16.5" thickTop="1" thickBot="1" x14ac:dyDescent="0.3">
      <c r="A5" s="10" t="s">
        <v>39</v>
      </c>
      <c r="B5" s="6">
        <v>32</v>
      </c>
      <c r="C5" s="6">
        <v>9</v>
      </c>
      <c r="D5" s="15">
        <f t="shared" si="0"/>
        <v>0.28125</v>
      </c>
    </row>
    <row r="6" spans="1:4" ht="16.5" thickTop="1" thickBot="1" x14ac:dyDescent="0.3">
      <c r="A6" s="10" t="s">
        <v>40</v>
      </c>
      <c r="B6" s="6">
        <v>39</v>
      </c>
      <c r="C6" s="6">
        <v>10</v>
      </c>
      <c r="D6" s="15">
        <f t="shared" si="0"/>
        <v>0.25641025641025639</v>
      </c>
    </row>
    <row r="7" spans="1:4" ht="15.75" customHeight="1" thickTop="1" thickBot="1" x14ac:dyDescent="0.3">
      <c r="A7" s="10" t="s">
        <v>41</v>
      </c>
      <c r="B7" s="6">
        <v>39</v>
      </c>
      <c r="C7" s="6">
        <v>11</v>
      </c>
      <c r="D7" s="15">
        <f t="shared" si="0"/>
        <v>0.28205128205128205</v>
      </c>
    </row>
    <row r="8" spans="1:4" ht="16.5" thickTop="1" thickBot="1" x14ac:dyDescent="0.3">
      <c r="A8" s="10" t="s">
        <v>42</v>
      </c>
      <c r="B8" s="6">
        <v>22</v>
      </c>
      <c r="C8" s="6">
        <v>4</v>
      </c>
      <c r="D8" s="15">
        <f t="shared" si="0"/>
        <v>0.18181818181818182</v>
      </c>
    </row>
    <row r="9" spans="1:4" ht="15.75" customHeight="1" thickTop="1" thickBot="1" x14ac:dyDescent="0.3">
      <c r="A9" s="10" t="s">
        <v>43</v>
      </c>
      <c r="B9" s="6">
        <v>36</v>
      </c>
      <c r="C9" s="6">
        <v>6</v>
      </c>
      <c r="D9" s="15">
        <f t="shared" si="0"/>
        <v>0.16666666666666666</v>
      </c>
    </row>
    <row r="10" spans="1:4" ht="15.75" thickTop="1" x14ac:dyDescent="0.25">
      <c r="A10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293C2-C101-40B8-AA4C-D3F06D77909B}">
  <sheetPr codeName="List6"/>
  <dimension ref="A1:D6"/>
  <sheetViews>
    <sheetView workbookViewId="0">
      <selection activeCell="C17" sqref="C17"/>
    </sheetView>
  </sheetViews>
  <sheetFormatPr defaultRowHeight="15" x14ac:dyDescent="0.25"/>
  <cols>
    <col min="1" max="1" width="12" customWidth="1"/>
    <col min="2" max="2" width="12.140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4</v>
      </c>
      <c r="B1" s="63"/>
      <c r="C1" s="63"/>
      <c r="D1" s="63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44</v>
      </c>
      <c r="B3" s="6">
        <v>26</v>
      </c>
      <c r="C3" s="6">
        <v>14</v>
      </c>
      <c r="D3" s="15">
        <f t="shared" ref="D3:D5" si="0">C3/B3</f>
        <v>0.53846153846153844</v>
      </c>
    </row>
    <row r="4" spans="1:4" ht="15.75" customHeight="1" thickTop="1" thickBot="1" x14ac:dyDescent="0.3">
      <c r="A4" s="9" t="s">
        <v>45</v>
      </c>
      <c r="B4" s="6">
        <v>40</v>
      </c>
      <c r="C4" s="6">
        <v>9</v>
      </c>
      <c r="D4" s="15">
        <f t="shared" si="0"/>
        <v>0.22500000000000001</v>
      </c>
    </row>
    <row r="5" spans="1:4" ht="16.5" thickTop="1" thickBot="1" x14ac:dyDescent="0.3">
      <c r="A5" s="9" t="s">
        <v>46</v>
      </c>
      <c r="B5" s="6">
        <v>23</v>
      </c>
      <c r="C5" s="6">
        <v>11</v>
      </c>
      <c r="D5" s="15">
        <f t="shared" si="0"/>
        <v>0.47826086956521741</v>
      </c>
    </row>
    <row r="6" spans="1:4" ht="15.75" thickTop="1" x14ac:dyDescent="0.25">
      <c r="A6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144E-8E61-4FFC-AA71-D0370463F306}">
  <sheetPr codeName="List7"/>
  <dimension ref="A1:D10"/>
  <sheetViews>
    <sheetView workbookViewId="0">
      <selection activeCell="C13" sqref="C13"/>
    </sheetView>
  </sheetViews>
  <sheetFormatPr defaultRowHeight="15" x14ac:dyDescent="0.25"/>
  <cols>
    <col min="1" max="1" width="14.5703125" customWidth="1"/>
    <col min="2" max="2" width="11.8554687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5</v>
      </c>
      <c r="B1" s="63"/>
      <c r="C1" s="63"/>
      <c r="D1" s="63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47</v>
      </c>
      <c r="B3" s="6">
        <v>43</v>
      </c>
      <c r="C3" s="6">
        <v>12</v>
      </c>
      <c r="D3" s="15">
        <f t="shared" ref="D3:D9" si="0">C3/B3</f>
        <v>0.27906976744186046</v>
      </c>
    </row>
    <row r="4" spans="1:4" ht="15.75" customHeight="1" thickTop="1" thickBot="1" x14ac:dyDescent="0.3">
      <c r="A4" s="9" t="s">
        <v>48</v>
      </c>
      <c r="B4" s="6">
        <v>29</v>
      </c>
      <c r="C4" s="6">
        <v>11</v>
      </c>
      <c r="D4" s="15">
        <f t="shared" si="0"/>
        <v>0.37931034482758619</v>
      </c>
    </row>
    <row r="5" spans="1:4" ht="16.5" thickTop="1" thickBot="1" x14ac:dyDescent="0.3">
      <c r="A5" s="9" t="s">
        <v>49</v>
      </c>
      <c r="B5" s="6">
        <v>70</v>
      </c>
      <c r="C5" s="6">
        <v>22</v>
      </c>
      <c r="D5" s="15">
        <f t="shared" si="0"/>
        <v>0.31428571428571428</v>
      </c>
    </row>
    <row r="6" spans="1:4" ht="16.5" thickTop="1" thickBot="1" x14ac:dyDescent="0.3">
      <c r="A6" s="9" t="s">
        <v>50</v>
      </c>
      <c r="B6" s="6">
        <v>43</v>
      </c>
      <c r="C6" s="6">
        <v>10</v>
      </c>
      <c r="D6" s="15">
        <f t="shared" si="0"/>
        <v>0.23255813953488372</v>
      </c>
    </row>
    <row r="7" spans="1:4" ht="15.75" customHeight="1" thickTop="1" thickBot="1" x14ac:dyDescent="0.3">
      <c r="A7" s="9" t="s">
        <v>51</v>
      </c>
      <c r="B7" s="6">
        <v>35</v>
      </c>
      <c r="C7" s="6">
        <v>6</v>
      </c>
      <c r="D7" s="15">
        <f t="shared" si="0"/>
        <v>0.17142857142857143</v>
      </c>
    </row>
    <row r="8" spans="1:4" ht="16.5" thickTop="1" thickBot="1" x14ac:dyDescent="0.3">
      <c r="A8" s="9" t="s">
        <v>52</v>
      </c>
      <c r="B8" s="6">
        <v>34</v>
      </c>
      <c r="C8" s="6">
        <v>7</v>
      </c>
      <c r="D8" s="15">
        <f t="shared" si="0"/>
        <v>0.20588235294117646</v>
      </c>
    </row>
    <row r="9" spans="1:4" ht="15.75" customHeight="1" thickTop="1" thickBot="1" x14ac:dyDescent="0.3">
      <c r="A9" s="9" t="s">
        <v>53</v>
      </c>
      <c r="B9" s="6">
        <v>30</v>
      </c>
      <c r="C9" s="6">
        <v>10</v>
      </c>
      <c r="D9" s="15">
        <f t="shared" si="0"/>
        <v>0.33333333333333331</v>
      </c>
    </row>
    <row r="10" spans="1:4" ht="15.75" thickTop="1" x14ac:dyDescent="0.25">
      <c r="A10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6944-6C6B-458A-B10E-40E0F71C5338}">
  <sheetPr codeName="List8"/>
  <dimension ref="A1:D7"/>
  <sheetViews>
    <sheetView workbookViewId="0">
      <selection activeCell="C3" sqref="C3"/>
    </sheetView>
  </sheetViews>
  <sheetFormatPr defaultRowHeight="15" x14ac:dyDescent="0.25"/>
  <cols>
    <col min="1" max="1" width="17.42578125" customWidth="1"/>
    <col min="2" max="2" width="12.28515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6</v>
      </c>
      <c r="B1" s="63"/>
      <c r="C1" s="63"/>
      <c r="D1" s="63"/>
    </row>
    <row r="2" spans="1:4" ht="31.5" customHeight="1" thickTop="1" thickBot="1" x14ac:dyDescent="0.3">
      <c r="A2" s="2" t="s">
        <v>58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54</v>
      </c>
      <c r="B3" s="6">
        <v>37</v>
      </c>
      <c r="C3" s="6">
        <v>8</v>
      </c>
      <c r="D3" s="15">
        <f t="shared" ref="D3:D6" si="0">C3/B3</f>
        <v>0.21621621621621623</v>
      </c>
    </row>
    <row r="4" spans="1:4" ht="15.75" customHeight="1" thickTop="1" thickBot="1" x14ac:dyDescent="0.3">
      <c r="A4" s="9" t="s">
        <v>55</v>
      </c>
      <c r="B4" s="6">
        <v>26</v>
      </c>
      <c r="C4" s="6">
        <v>7</v>
      </c>
      <c r="D4" s="15">
        <f t="shared" si="0"/>
        <v>0.26923076923076922</v>
      </c>
    </row>
    <row r="5" spans="1:4" ht="16.5" thickTop="1" thickBot="1" x14ac:dyDescent="0.3">
      <c r="A5" s="9" t="s">
        <v>56</v>
      </c>
      <c r="B5" s="6">
        <v>47</v>
      </c>
      <c r="C5" s="6">
        <v>16</v>
      </c>
      <c r="D5" s="15">
        <f t="shared" si="0"/>
        <v>0.34042553191489361</v>
      </c>
    </row>
    <row r="6" spans="1:4" ht="16.5" thickTop="1" thickBot="1" x14ac:dyDescent="0.3">
      <c r="A6" s="9" t="s">
        <v>57</v>
      </c>
      <c r="B6" s="6">
        <v>30</v>
      </c>
      <c r="C6" s="6">
        <v>18</v>
      </c>
      <c r="D6" s="15">
        <f t="shared" si="0"/>
        <v>0.6</v>
      </c>
    </row>
    <row r="7" spans="1:4" ht="15.75" thickTop="1" x14ac:dyDescent="0.25">
      <c r="A7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9DF-76F3-43A4-A985-CF9DC87164DD}">
  <sheetPr codeName="List9"/>
  <dimension ref="A1:D8"/>
  <sheetViews>
    <sheetView workbookViewId="0">
      <selection activeCell="C6" sqref="C6"/>
    </sheetView>
  </sheetViews>
  <sheetFormatPr defaultRowHeight="15" x14ac:dyDescent="0.25"/>
  <cols>
    <col min="1" max="1" width="19.28515625" customWidth="1"/>
    <col min="2" max="2" width="12.28515625" customWidth="1"/>
    <col min="3" max="3" width="17.7109375" customWidth="1"/>
    <col min="4" max="4" width="22.7109375" customWidth="1"/>
  </cols>
  <sheetData>
    <row r="1" spans="1:4" ht="24" customHeight="1" thickTop="1" thickBot="1" x14ac:dyDescent="0.3">
      <c r="A1" s="63" t="s">
        <v>9</v>
      </c>
      <c r="B1" s="63"/>
      <c r="C1" s="63"/>
      <c r="D1" s="63"/>
    </row>
    <row r="2" spans="1:4" ht="31.5" customHeight="1" thickTop="1" thickBot="1" x14ac:dyDescent="0.3">
      <c r="A2" s="2" t="s">
        <v>16</v>
      </c>
      <c r="B2" s="2" t="s">
        <v>15</v>
      </c>
      <c r="C2" s="2" t="s">
        <v>14</v>
      </c>
      <c r="D2" s="11" t="s">
        <v>106</v>
      </c>
    </row>
    <row r="3" spans="1:4" ht="15.75" customHeight="1" thickTop="1" thickBot="1" x14ac:dyDescent="0.3">
      <c r="A3" s="9" t="s">
        <v>68</v>
      </c>
      <c r="B3" s="6">
        <v>45</v>
      </c>
      <c r="C3" s="6">
        <v>20</v>
      </c>
      <c r="D3" s="15">
        <f t="shared" ref="D3:D7" si="0">C3/B3</f>
        <v>0.44444444444444442</v>
      </c>
    </row>
    <row r="4" spans="1:4" ht="15.75" customHeight="1" thickTop="1" thickBot="1" x14ac:dyDescent="0.3">
      <c r="A4" s="9" t="s">
        <v>69</v>
      </c>
      <c r="B4" s="6">
        <v>42</v>
      </c>
      <c r="C4" s="6">
        <v>6</v>
      </c>
      <c r="D4" s="15">
        <f t="shared" si="0"/>
        <v>0.14285714285714285</v>
      </c>
    </row>
    <row r="5" spans="1:4" ht="16.5" thickTop="1" thickBot="1" x14ac:dyDescent="0.3">
      <c r="A5" s="9" t="s">
        <v>70</v>
      </c>
      <c r="B5" s="6">
        <v>31</v>
      </c>
      <c r="C5" s="6">
        <v>8</v>
      </c>
      <c r="D5" s="15">
        <f t="shared" si="0"/>
        <v>0.25806451612903225</v>
      </c>
    </row>
    <row r="6" spans="1:4" ht="16.5" thickTop="1" thickBot="1" x14ac:dyDescent="0.3">
      <c r="A6" s="9" t="s">
        <v>71</v>
      </c>
      <c r="B6" s="6">
        <v>54</v>
      </c>
      <c r="C6" s="6">
        <v>28</v>
      </c>
      <c r="D6" s="15">
        <f t="shared" si="0"/>
        <v>0.51851851851851849</v>
      </c>
    </row>
    <row r="7" spans="1:4" ht="15.75" customHeight="1" thickTop="1" thickBot="1" x14ac:dyDescent="0.3">
      <c r="A7" s="9" t="s">
        <v>72</v>
      </c>
      <c r="B7" s="6">
        <v>44</v>
      </c>
      <c r="C7" s="6">
        <v>11</v>
      </c>
      <c r="D7" s="15">
        <f t="shared" si="0"/>
        <v>0.25</v>
      </c>
    </row>
    <row r="8" spans="1:4" ht="15.75" thickTop="1" x14ac:dyDescent="0.25">
      <c r="A8" s="7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Všechny kraje</vt:lpstr>
      <vt:lpstr>Praha</vt:lpstr>
      <vt:lpstr>Středočeský kraj</vt:lpstr>
      <vt:lpstr>Jihočeský kraj</vt:lpstr>
      <vt:lpstr>Plzeňský kraj</vt:lpstr>
      <vt:lpstr>Karlovarský kraj</vt:lpstr>
      <vt:lpstr>Ústecký kraj</vt:lpstr>
      <vt:lpstr>Liberecký kraj</vt:lpstr>
      <vt:lpstr>Kraj Vysočina</vt:lpstr>
      <vt:lpstr>Královéhradecký kraj</vt:lpstr>
      <vt:lpstr>Pardubický kraj</vt:lpstr>
      <vt:lpstr>Jihomoravský kraj</vt:lpstr>
      <vt:lpstr>Olomoucký kraj</vt:lpstr>
      <vt:lpstr>Zlínský kraj</vt:lpstr>
      <vt:lpstr>Moravskoslezský 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Petrů Milan</dc:creator>
  <cp:lastModifiedBy>Petrů Milan</cp:lastModifiedBy>
  <dcterms:created xsi:type="dcterms:W3CDTF">2020-01-06T13:25:21Z</dcterms:created>
  <dcterms:modified xsi:type="dcterms:W3CDTF">2022-08-16T14:50:17Z</dcterms:modified>
</cp:coreProperties>
</file>